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840" tabRatio="934" firstSheet="5" activeTab="8"/>
  </bookViews>
  <sheets>
    <sheet name="预算公开-部门预算收支总表" sheetId="1" r:id="rId1"/>
    <sheet name="预算公开-部门预算收入总表" sheetId="2" r:id="rId2"/>
    <sheet name="预算公开-部门预算支出总表" sheetId="3" r:id="rId3"/>
    <sheet name="预算公开-部门预算财政拨款收支总表" sheetId="4" r:id="rId4"/>
    <sheet name="预算公开-一般公共预算财政拨款支出表" sheetId="5" r:id="rId5"/>
    <sheet name="预算公开-一般公共预算财政拨款基本支出表" sheetId="6" r:id="rId6"/>
    <sheet name="预算公开-政府基金预算财政拨款支出表" sheetId="7" r:id="rId7"/>
    <sheet name="预算公开-国有资本经营预算财政拨款支出表" sheetId="8" r:id="rId8"/>
    <sheet name="预算公开-部门预算财政拨款三公经费支出表" sheetId="9" r:id="rId9"/>
  </sheets>
  <calcPr calcId="124519"/>
</workbook>
</file>

<file path=xl/calcChain.xml><?xml version="1.0" encoding="utf-8"?>
<calcChain xmlns="http://schemas.openxmlformats.org/spreadsheetml/2006/main">
  <c r="D6" i="6"/>
  <c r="F6"/>
  <c r="F16"/>
  <c r="D16"/>
  <c r="D22"/>
  <c r="F22"/>
  <c r="D10" i="5"/>
  <c r="E6"/>
  <c r="H6"/>
  <c r="G6"/>
  <c r="D6"/>
  <c r="D7"/>
  <c r="D8"/>
  <c r="E7"/>
  <c r="E8"/>
  <c r="G7"/>
  <c r="G8"/>
  <c r="H7"/>
  <c r="H8"/>
  <c r="H10"/>
  <c r="D9"/>
  <c r="E9"/>
  <c r="G9"/>
  <c r="E41" i="4"/>
  <c r="F41"/>
  <c r="E36"/>
  <c r="F36"/>
  <c r="E6"/>
  <c r="F6"/>
  <c r="C41"/>
  <c r="D6" i="3"/>
  <c r="E6"/>
  <c r="F6"/>
  <c r="D7"/>
  <c r="D8"/>
  <c r="E7"/>
  <c r="E8"/>
  <c r="F7"/>
  <c r="F8"/>
  <c r="D10"/>
  <c r="F10"/>
  <c r="D9"/>
  <c r="E9"/>
  <c r="D6" i="2"/>
  <c r="D7"/>
  <c r="D10"/>
  <c r="D8"/>
  <c r="D9"/>
  <c r="E38" i="1"/>
  <c r="E36"/>
  <c r="C38"/>
  <c r="E6"/>
  <c r="F1" i="9"/>
  <c r="E1"/>
  <c r="D1"/>
  <c r="C1"/>
  <c r="B1"/>
  <c r="E4" i="8"/>
  <c r="D4"/>
  <c r="C3"/>
  <c r="D2"/>
  <c r="B2"/>
  <c r="F1"/>
  <c r="E1"/>
  <c r="D1"/>
  <c r="C1"/>
  <c r="B1"/>
  <c r="F1" i="7"/>
  <c r="E1"/>
  <c r="D1"/>
  <c r="C1"/>
  <c r="B1"/>
  <c r="F1" i="6"/>
  <c r="E1"/>
  <c r="D1"/>
  <c r="C1"/>
  <c r="B1"/>
  <c r="H1" i="4"/>
  <c r="G1"/>
  <c r="F1"/>
  <c r="E1"/>
  <c r="D1"/>
  <c r="C1"/>
  <c r="B1"/>
  <c r="I1" i="3"/>
  <c r="H1"/>
  <c r="G1"/>
  <c r="F1"/>
  <c r="E1"/>
  <c r="D1"/>
  <c r="C1"/>
  <c r="B1"/>
  <c r="E1" i="1"/>
  <c r="D1"/>
  <c r="C1"/>
  <c r="B1"/>
</calcChain>
</file>

<file path=xl/sharedStrings.xml><?xml version="1.0" encoding="utf-8"?>
<sst xmlns="http://schemas.openxmlformats.org/spreadsheetml/2006/main" count="480" uniqueCount="211">
  <si>
    <t>部门预算收支总表</t>
  </si>
  <si>
    <t>部门编码及名称：[318]县财政局</t>
  </si>
  <si>
    <t>预算年度：2020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</si>
  <si>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</si>
  <si>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</si>
  <si>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</si>
  <si>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</si>
  <si>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</si>
  <si>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</si>
  <si>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</si>
  <si>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</si>
  <si>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</si>
  <si>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</si>
  <si>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</si>
  <si>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</si>
  <si>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</si>
  <si>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</si>
  <si>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</si>
  <si>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</si>
  <si>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</si>
  <si>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</si>
  <si>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</si>
  <si>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</si>
  <si>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</si>
  <si>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</si>
  <si>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</si>
  <si>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</si>
  <si>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</si>
  <si>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</si>
  <si>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</si>
  <si>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</si>
  <si>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</si>
  <si>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</si>
  <si>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</si>
  <si>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</si>
  <si>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</si>
  <si>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</si>
  <si>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</si>
  <si>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</si>
  <si>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</si>
  <si>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</si>
  <si>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</si>
  <si>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</si>
  <si>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</si>
  <si>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</si>
  <si>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</si>
  <si>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</si>
  <si>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</si>
  <si>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</si>
  <si>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</si>
  <si>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</si>
  <si>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</si>
  <si>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</si>
  <si>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</si>
  <si>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</si>
  <si>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</si>
  <si>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</si>
  <si>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</si>
  <si>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</si>
  <si>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</si>
  <si>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</si>
  <si>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</si>
  <si>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</si>
  <si>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</si>
  <si>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</si>
  <si>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</si>
  <si>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</si>
  <si>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</si>
  <si>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</si>
  <si>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20106</t>
  </si>
  <si>
    <t>财政事务</t>
  </si>
  <si>
    <t>2010601</t>
  </si>
  <si>
    <t>行政运行</t>
  </si>
  <si>
    <t>2010604</t>
  </si>
  <si>
    <t>预算改革业务</t>
  </si>
  <si>
    <t>2010607</t>
  </si>
  <si>
    <t>信息化建设</t>
  </si>
  <si>
    <t>2010608</t>
  </si>
  <si>
    <t>财政委托业务支出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</si>
  <si>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</si>
  <si>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</si>
  <si>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</si>
  <si>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</si>
  <si>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</si>
  <si>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</si>
  <si>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</si>
  <si>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</si>
  <si>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</si>
  <si>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</si>
  <si>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</si>
  <si>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</si>
  <si>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</si>
  <si>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</si>
  <si>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</si>
  <si>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</si>
  <si>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</si>
  <si>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</si>
  <si>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</si>
  <si>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</si>
  <si>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</si>
  <si>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</si>
  <si>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</si>
  <si>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</si>
  <si>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</si>
  <si>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</si>
  <si>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</si>
  <si>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</si>
  <si>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</si>
  <si>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</si>
  <si>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</si>
  <si>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</si>
  <si>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</si>
  <si>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部门预算一般公共预算财政拨款支出表</t>
  </si>
  <si>
    <t>部门预算一般公共预算财政拨款基本支出表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</si>
  <si>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</si>
  <si>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</si>
  <si>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</si>
  <si>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</si>
  <si>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</si>
  <si>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</si>
  <si>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</si>
  <si>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</si>
  <si>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</si>
  <si>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</si>
  <si>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</si>
  <si>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</si>
  <si>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</si>
  <si>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</si>
  <si>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</si>
  <si>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</si>
  <si>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</si>
  <si>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</si>
  <si>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</si>
  <si>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</si>
  <si>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</si>
  <si>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</si>
  <si>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</si>
  <si>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30206</t>
  </si>
  <si>
    <t>电费</t>
  </si>
  <si>
    <t>30207</t>
  </si>
  <si>
    <t>邮电费</t>
  </si>
  <si>
    <t>30208</t>
  </si>
  <si>
    <t>取暖费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</si>
  <si>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</si>
  <si>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</si>
  <si>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</si>
  <si>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</si>
  <si>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</si>
  <si>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</si>
  <si>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</si>
  <si>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</si>
  <si>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</si>
  <si>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</si>
  <si>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30302</t>
  </si>
  <si>
    <t>退休费</t>
  </si>
  <si>
    <t>30305</t>
  </si>
  <si>
    <t>生活补助</t>
  </si>
  <si>
    <t>部门预算政府基金预算财政拨款支出表</t>
  </si>
  <si>
    <t>部门预算国有资本经营预算财政拨款支出表</t>
  </si>
  <si>
    <t>部门预算财政拨款“三公”经费支出表</t>
  </si>
  <si>
    <t>项  目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</si>
  <si>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</si>
  <si>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</si>
  <si>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</si>
  <si>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</si>
  <si>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</si>
  <si>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</si>
  <si>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预算单位编码及名称：[318]县财政局</t>
  </si>
  <si>
    <t>预算年度：2021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</si>
  <si>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</si>
  <si>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</si>
  <si>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</si>
  <si>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</si>
  <si>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五、事业收入</t>
  </si>
  <si>
    <t>六、事业单位经营收入</t>
  </si>
  <si>
    <t>七、上级补助收入</t>
  </si>
  <si>
    <t>八、附属单位上缴收入</t>
  </si>
  <si>
    <t>九、其他收入</t>
  </si>
  <si>
    <t>三十、抗疫特别国债安排的支出</t>
  </si>
  <si>
    <t>上年结转结余</t>
  </si>
  <si>
    <t>年终结转结余</t>
  </si>
  <si>
    <t>收入总计</t>
  </si>
  <si>
    <t>支出总计</t>
  </si>
  <si>
    <t>功能分类科目</t>
  </si>
  <si>
    <t>本年收入</t>
  </si>
  <si>
    <t>上年结转</t>
  </si>
  <si>
    <t>科目编码</t>
  </si>
  <si>
    <t>财政专户收入</t>
  </si>
  <si>
    <t>11</t>
  </si>
  <si>
    <t>12</t>
  </si>
  <si>
    <t>支出功能分类科目</t>
  </si>
  <si>
    <t>20827</t>
  </si>
  <si>
    <t>财政对其他社会保险基金的补助</t>
  </si>
  <si>
    <t>2082702</t>
  </si>
  <si>
    <t>财政对工伤保险基金的补助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</si>
  <si>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</si>
  <si>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</si>
  <si>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</si>
  <si>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</si>
  <si>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</si>
  <si>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支出部门经济分类科目</t>
  </si>
  <si>
    <t>一般公共预算基本支出</t>
  </si>
  <si>
    <t>预算年度：2021</t>
    <phoneticPr fontId="3" type="noConversion"/>
  </si>
  <si>
    <t>注：无政府性基金预算，空表列示。</t>
    <phoneticPr fontId="3" type="noConversion"/>
  </si>
  <si>
    <t>资金性质</t>
  </si>
  <si>
    <t>213</t>
    <phoneticPr fontId="3" type="noConversion"/>
  </si>
  <si>
    <t>农林水支出</t>
    <phoneticPr fontId="3" type="noConversion"/>
  </si>
  <si>
    <t>21301</t>
    <phoneticPr fontId="3" type="noConversion"/>
  </si>
  <si>
    <t>农业农村</t>
    <phoneticPr fontId="3" type="noConversion"/>
  </si>
  <si>
    <t>2130199</t>
    <phoneticPr fontId="3" type="noConversion"/>
  </si>
  <si>
    <t>其他农业农村支出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</si>
</sst>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21.75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1" fontId="1" fillId="0" borderId="0" xfId="0" applyNumberFormat="1" applyFont="1" applyFill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left" vertical="center"/>
    </xf>
    <xf numFmtId="2" fontId="1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2" fontId="1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vertical="top"/>
      <protection locked="0"/>
    </xf>
    <xf numFmtId="49" fontId="1" fillId="0" borderId="0" xfId="0" applyNumberFormat="1" applyFont="1" applyFill="1" applyAlignment="1" applyProtection="1">
      <alignment horizontal="left" vertical="center"/>
    </xf>
    <xf numFmtId="2" fontId="1" fillId="0" borderId="0" xfId="0" applyNumberFormat="1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3" fontId="1" fillId="0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opLeftCell="A13" workbookViewId="0">
      <selection activeCell="E38" sqref="E38"/>
    </sheetView>
  </sheetViews>
  <sheetFormatPr defaultColWidth="8.875" defaultRowHeight="11.25"/>
  <cols>
    <col min="1" max="1" width="8.875" style="2"/>
    <col min="2" max="2" width="23.125" style="3" customWidth="1"/>
    <col min="3" max="3" width="11.75" style="4" customWidth="1"/>
    <col min="4" max="4" width="26.25" style="3" customWidth="1"/>
    <col min="5" max="5" width="13.875" style="4" customWidth="1"/>
    <col min="6" max="16384" width="8.875" style="5"/>
  </cols>
  <sheetData>
    <row r="1" spans="1:5" s="1" customFormat="1" ht="36.6" customHeight="1">
      <c r="A1" s="19" t="s">
        <v>0</v>
      </c>
      <c r="B1" s="20" t="str">
        <f>""</f>
        <v/>
      </c>
      <c r="C1" s="20" t="str">
        <f>""</f>
        <v/>
      </c>
      <c r="D1" s="21" t="str">
        <f>""</f>
        <v/>
      </c>
      <c r="E1" s="20" t="str">
        <f>""</f>
        <v/>
      </c>
    </row>
    <row r="2" spans="1:5" s="1" customFormat="1" ht="15" customHeight="1">
      <c r="A2" s="22" t="s">
        <v>167</v>
      </c>
      <c r="B2" s="23"/>
      <c r="C2" s="23"/>
      <c r="D2" s="15" t="s">
        <v>168</v>
      </c>
      <c r="E2" s="15" t="s">
        <v>3</v>
      </c>
    </row>
    <row r="3" spans="1:5" s="1" customFormat="1" ht="15" customHeight="1">
      <c r="A3" s="23" t="s">
        <v>4</v>
      </c>
      <c r="B3" s="23" t="s">
        <v>5</v>
      </c>
      <c r="C3" s="23" t="s">
        <v>6</v>
      </c>
      <c r="D3" s="23" t="s">
        <v>7</v>
      </c>
      <c r="E3" s="23"/>
    </row>
    <row r="4" spans="1:5" s="1" customFormat="1" ht="15" customHeight="1">
      <c r="A4" s="23" t="s">
        <v>8</v>
      </c>
      <c r="B4" s="16" t="s">
        <v>9</v>
      </c>
      <c r="C4" s="16" t="s">
        <v>10</v>
      </c>
      <c r="D4" s="16" t="s">
        <v>9</v>
      </c>
      <c r="E4" s="16" t="s">
        <v>10</v>
      </c>
    </row>
    <row r="5" spans="1:5" s="1" customFormat="1" ht="15" customHeight="1">
      <c r="A5" s="16" t="s">
        <v>8</v>
      </c>
      <c r="B5" s="16" t="s">
        <v>11</v>
      </c>
      <c r="C5" s="16" t="s">
        <v>12</v>
      </c>
      <c r="D5" s="16" t="s">
        <v>13</v>
      </c>
      <c r="E5" s="16" t="s">
        <v>14</v>
      </c>
    </row>
    <row r="6" spans="1:5" ht="15" customHeight="1">
      <c r="A6" s="17">
        <v>1</v>
      </c>
      <c r="B6" s="9" t="s">
        <v>169</v>
      </c>
      <c r="C6" s="10">
        <v>3836.61</v>
      </c>
      <c r="D6" s="9" t="s">
        <v>15</v>
      </c>
      <c r="E6" s="10">
        <f>3266.38+28.4</f>
        <v>3294.78</v>
      </c>
    </row>
    <row r="7" spans="1:5" ht="15" customHeight="1">
      <c r="A7" s="17">
        <v>2</v>
      </c>
      <c r="B7" s="9" t="s">
        <v>170</v>
      </c>
      <c r="C7" s="10"/>
      <c r="D7" s="9" t="s">
        <v>16</v>
      </c>
      <c r="E7" s="10"/>
    </row>
    <row r="8" spans="1:5" ht="15" customHeight="1">
      <c r="A8" s="17">
        <v>3</v>
      </c>
      <c r="B8" s="9" t="s">
        <v>171</v>
      </c>
      <c r="C8" s="10"/>
      <c r="D8" s="9" t="s">
        <v>17</v>
      </c>
      <c r="E8" s="10"/>
    </row>
    <row r="9" spans="1:5" ht="15" customHeight="1">
      <c r="A9" s="17">
        <v>4</v>
      </c>
      <c r="B9" s="9" t="s">
        <v>172</v>
      </c>
      <c r="C9" s="10"/>
      <c r="D9" s="9" t="s">
        <v>18</v>
      </c>
      <c r="E9" s="10"/>
    </row>
    <row r="10" spans="1:5" ht="15" customHeight="1">
      <c r="A10" s="17">
        <v>5</v>
      </c>
      <c r="B10" s="9" t="s">
        <v>173</v>
      </c>
      <c r="C10" s="10"/>
      <c r="D10" s="9" t="s">
        <v>19</v>
      </c>
      <c r="E10" s="10"/>
    </row>
    <row r="11" spans="1:5" ht="15" customHeight="1">
      <c r="A11" s="17">
        <v>6</v>
      </c>
      <c r="B11" s="9" t="s">
        <v>174</v>
      </c>
      <c r="C11" s="10"/>
      <c r="D11" s="9" t="s">
        <v>20</v>
      </c>
      <c r="E11" s="10"/>
    </row>
    <row r="12" spans="1:5" ht="15" customHeight="1">
      <c r="A12" s="17">
        <v>7</v>
      </c>
      <c r="B12" s="9" t="s">
        <v>175</v>
      </c>
      <c r="C12" s="10"/>
      <c r="D12" s="9" t="s">
        <v>21</v>
      </c>
      <c r="E12" s="10"/>
    </row>
    <row r="13" spans="1:5" ht="15" customHeight="1">
      <c r="A13" s="17">
        <v>8</v>
      </c>
      <c r="B13" s="9" t="s">
        <v>176</v>
      </c>
      <c r="C13" s="10"/>
      <c r="D13" s="9" t="s">
        <v>23</v>
      </c>
      <c r="E13" s="10">
        <v>335.37</v>
      </c>
    </row>
    <row r="14" spans="1:5" ht="15" customHeight="1">
      <c r="A14" s="17">
        <v>9</v>
      </c>
      <c r="B14" s="9" t="s">
        <v>177</v>
      </c>
      <c r="C14" s="10"/>
      <c r="D14" s="9" t="s">
        <v>24</v>
      </c>
      <c r="E14" s="10"/>
    </row>
    <row r="15" spans="1:5" ht="15" customHeight="1">
      <c r="A15" s="17">
        <v>10</v>
      </c>
      <c r="B15" s="9"/>
      <c r="C15" s="10"/>
      <c r="D15" s="9" t="s">
        <v>25</v>
      </c>
      <c r="E15" s="10">
        <v>89.79</v>
      </c>
    </row>
    <row r="16" spans="1:5" ht="15" customHeight="1">
      <c r="A16" s="17">
        <v>11</v>
      </c>
      <c r="B16" s="9"/>
      <c r="C16" s="10"/>
      <c r="D16" s="9" t="s">
        <v>26</v>
      </c>
      <c r="E16" s="10"/>
    </row>
    <row r="17" spans="1:5" ht="15" customHeight="1">
      <c r="A17" s="17">
        <v>12</v>
      </c>
      <c r="B17" s="9"/>
      <c r="C17" s="10"/>
      <c r="D17" s="9" t="s">
        <v>27</v>
      </c>
      <c r="E17" s="10"/>
    </row>
    <row r="18" spans="1:5" ht="15" customHeight="1">
      <c r="A18" s="17">
        <v>13</v>
      </c>
      <c r="B18" s="9"/>
      <c r="C18" s="10"/>
      <c r="D18" s="9" t="s">
        <v>28</v>
      </c>
      <c r="E18" s="10">
        <v>9</v>
      </c>
    </row>
    <row r="19" spans="1:5" ht="15" customHeight="1">
      <c r="A19" s="17">
        <v>14</v>
      </c>
      <c r="B19" s="9"/>
      <c r="C19" s="10"/>
      <c r="D19" s="9" t="s">
        <v>29</v>
      </c>
      <c r="E19" s="10"/>
    </row>
    <row r="20" spans="1:5" ht="15" customHeight="1">
      <c r="A20" s="17">
        <v>15</v>
      </c>
      <c r="B20" s="9"/>
      <c r="C20" s="10"/>
      <c r="D20" s="9" t="s">
        <v>30</v>
      </c>
      <c r="E20" s="10"/>
    </row>
    <row r="21" spans="1:5" ht="15" customHeight="1">
      <c r="A21" s="17">
        <v>16</v>
      </c>
      <c r="B21" s="9"/>
      <c r="C21" s="10"/>
      <c r="D21" s="9" t="s">
        <v>31</v>
      </c>
      <c r="E21" s="10"/>
    </row>
    <row r="22" spans="1:5" ht="15" customHeight="1">
      <c r="A22" s="17">
        <v>17</v>
      </c>
      <c r="B22" s="9"/>
      <c r="C22" s="10"/>
      <c r="D22" s="9" t="s">
        <v>32</v>
      </c>
      <c r="E22" s="10"/>
    </row>
    <row r="23" spans="1:5" ht="15" customHeight="1">
      <c r="A23" s="17">
        <v>18</v>
      </c>
      <c r="B23" s="9"/>
      <c r="C23" s="10"/>
      <c r="D23" s="9" t="s">
        <v>33</v>
      </c>
      <c r="E23" s="10"/>
    </row>
    <row r="24" spans="1:5" ht="15" customHeight="1">
      <c r="A24" s="17">
        <v>19</v>
      </c>
      <c r="B24" s="9"/>
      <c r="C24" s="10"/>
      <c r="D24" s="9" t="s">
        <v>34</v>
      </c>
      <c r="E24" s="10"/>
    </row>
    <row r="25" spans="1:5" ht="15" customHeight="1">
      <c r="A25" s="17">
        <v>20</v>
      </c>
      <c r="B25" s="9"/>
      <c r="C25" s="10"/>
      <c r="D25" s="9" t="s">
        <v>35</v>
      </c>
      <c r="E25" s="10">
        <v>145.07</v>
      </c>
    </row>
    <row r="26" spans="1:5" ht="15" customHeight="1">
      <c r="A26" s="17">
        <v>21</v>
      </c>
      <c r="B26" s="9"/>
      <c r="C26" s="10"/>
      <c r="D26" s="9" t="s">
        <v>36</v>
      </c>
      <c r="E26" s="10"/>
    </row>
    <row r="27" spans="1:5" ht="15" customHeight="1">
      <c r="A27" s="17">
        <v>22</v>
      </c>
      <c r="B27" s="9"/>
      <c r="C27" s="10"/>
      <c r="D27" s="9" t="s">
        <v>37</v>
      </c>
      <c r="E27" s="10"/>
    </row>
    <row r="28" spans="1:5" ht="15" customHeight="1">
      <c r="A28" s="17">
        <v>23</v>
      </c>
      <c r="B28" s="9"/>
      <c r="C28" s="10"/>
      <c r="D28" s="9" t="s">
        <v>38</v>
      </c>
      <c r="E28" s="10"/>
    </row>
    <row r="29" spans="1:5" ht="15" customHeight="1">
      <c r="A29" s="17">
        <v>24</v>
      </c>
      <c r="B29" s="9"/>
      <c r="C29" s="10"/>
      <c r="D29" s="9" t="s">
        <v>39</v>
      </c>
      <c r="E29" s="10"/>
    </row>
    <row r="30" spans="1:5" ht="15" customHeight="1">
      <c r="A30" s="17">
        <v>25</v>
      </c>
      <c r="B30" s="9"/>
      <c r="C30" s="10"/>
      <c r="D30" s="9" t="s">
        <v>40</v>
      </c>
      <c r="E30" s="10"/>
    </row>
    <row r="31" spans="1:5" ht="15" customHeight="1">
      <c r="A31" s="17">
        <v>26</v>
      </c>
      <c r="B31" s="9"/>
      <c r="C31" s="10"/>
      <c r="D31" s="9" t="s">
        <v>41</v>
      </c>
      <c r="E31" s="10"/>
    </row>
    <row r="32" spans="1:5" ht="15" customHeight="1">
      <c r="A32" s="17">
        <v>27</v>
      </c>
      <c r="B32" s="9"/>
      <c r="C32" s="10"/>
      <c r="D32" s="9" t="s">
        <v>42</v>
      </c>
      <c r="E32" s="10"/>
    </row>
    <row r="33" spans="1:5" ht="15" customHeight="1">
      <c r="A33" s="17">
        <v>28</v>
      </c>
      <c r="B33" s="9"/>
      <c r="C33" s="10"/>
      <c r="D33" s="9" t="s">
        <v>43</v>
      </c>
      <c r="E33" s="10"/>
    </row>
    <row r="34" spans="1:5" ht="15" customHeight="1">
      <c r="A34" s="17">
        <v>29</v>
      </c>
      <c r="B34" s="9"/>
      <c r="C34" s="10"/>
      <c r="D34" s="9" t="s">
        <v>44</v>
      </c>
      <c r="E34" s="10"/>
    </row>
    <row r="35" spans="1:5" ht="15" customHeight="1">
      <c r="A35" s="17">
        <v>30</v>
      </c>
      <c r="B35" s="9"/>
      <c r="C35" s="10"/>
      <c r="D35" s="9" t="s">
        <v>178</v>
      </c>
      <c r="E35" s="10"/>
    </row>
    <row r="36" spans="1:5" ht="15" customHeight="1">
      <c r="A36" s="17">
        <v>31</v>
      </c>
      <c r="B36" s="9" t="s">
        <v>48</v>
      </c>
      <c r="C36" s="10">
        <v>3836.61</v>
      </c>
      <c r="D36" s="9" t="s">
        <v>100</v>
      </c>
      <c r="E36" s="10">
        <f>3836.61+37.4</f>
        <v>3874.01</v>
      </c>
    </row>
    <row r="37" spans="1:5" ht="15" customHeight="1">
      <c r="A37" s="17">
        <v>32</v>
      </c>
      <c r="B37" s="9" t="s">
        <v>179</v>
      </c>
      <c r="C37" s="10">
        <v>37.4</v>
      </c>
      <c r="D37" s="9" t="s">
        <v>180</v>
      </c>
      <c r="E37" s="10"/>
    </row>
    <row r="38" spans="1:5" ht="15" customHeight="1">
      <c r="A38" s="17">
        <v>33</v>
      </c>
      <c r="B38" s="9" t="s">
        <v>181</v>
      </c>
      <c r="C38" s="10">
        <f>3836.61+37.4</f>
        <v>3874.01</v>
      </c>
      <c r="D38" s="9" t="s">
        <v>182</v>
      </c>
      <c r="E38" s="10">
        <f>3836.61+37.4</f>
        <v>3874.01</v>
      </c>
    </row>
  </sheetData>
  <mergeCells count="5">
    <mergeCell ref="A1:E1"/>
    <mergeCell ref="A2:C2"/>
    <mergeCell ref="B3:C3"/>
    <mergeCell ref="D3:E3"/>
    <mergeCell ref="A3:A4"/>
  </mergeCells>
  <phoneticPr fontId="3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O8" sqref="O8"/>
    </sheetView>
  </sheetViews>
  <sheetFormatPr defaultColWidth="8.875" defaultRowHeight="11.25"/>
  <cols>
    <col min="1" max="1" width="8.875" style="2"/>
    <col min="2" max="2" width="8.875" style="12"/>
    <col min="3" max="3" width="31.625" style="12" customWidth="1"/>
    <col min="4" max="7" width="8.875" style="13"/>
    <col min="8" max="8" width="19.5" style="13" customWidth="1"/>
    <col min="9" max="11" width="8.875" style="13"/>
    <col min="12" max="16384" width="8.875" style="14"/>
  </cols>
  <sheetData>
    <row r="1" spans="1:13" s="1" customFormat="1" ht="46.15" customHeight="1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ht="15" customHeight="1">
      <c r="A2" s="22" t="s">
        <v>167</v>
      </c>
      <c r="B2" s="23"/>
      <c r="C2" s="23"/>
      <c r="D2" s="23"/>
      <c r="E2" s="23"/>
      <c r="F2" s="23"/>
      <c r="G2" s="22" t="s">
        <v>46</v>
      </c>
      <c r="H2" s="23"/>
      <c r="I2" s="24"/>
      <c r="J2" s="24" t="s">
        <v>168</v>
      </c>
      <c r="K2" s="24"/>
      <c r="L2" s="24" t="s">
        <v>3</v>
      </c>
      <c r="M2" s="23"/>
    </row>
    <row r="3" spans="1:13" s="1" customFormat="1" ht="15" customHeight="1">
      <c r="A3" s="23" t="s">
        <v>4</v>
      </c>
      <c r="B3" s="23" t="s">
        <v>183</v>
      </c>
      <c r="C3" s="23"/>
      <c r="D3" s="23" t="s">
        <v>66</v>
      </c>
      <c r="E3" s="23" t="s">
        <v>184</v>
      </c>
      <c r="F3" s="23"/>
      <c r="G3" s="23"/>
      <c r="H3" s="23"/>
      <c r="I3" s="23"/>
      <c r="J3" s="23"/>
      <c r="K3" s="23"/>
      <c r="L3" s="23"/>
      <c r="M3" s="23" t="s">
        <v>185</v>
      </c>
    </row>
    <row r="4" spans="1:13" s="1" customFormat="1" ht="26.45" customHeight="1">
      <c r="A4" s="23" t="s">
        <v>8</v>
      </c>
      <c r="B4" s="16" t="s">
        <v>186</v>
      </c>
      <c r="C4" s="16" t="s">
        <v>56</v>
      </c>
      <c r="D4" s="23"/>
      <c r="E4" s="16" t="s">
        <v>57</v>
      </c>
      <c r="F4" s="16" t="s">
        <v>49</v>
      </c>
      <c r="G4" s="16" t="s">
        <v>187</v>
      </c>
      <c r="H4" s="16" t="s">
        <v>51</v>
      </c>
      <c r="I4" s="16" t="s">
        <v>52</v>
      </c>
      <c r="J4" s="16" t="s">
        <v>50</v>
      </c>
      <c r="K4" s="16" t="s">
        <v>53</v>
      </c>
      <c r="L4" s="16" t="s">
        <v>54</v>
      </c>
      <c r="M4" s="23"/>
    </row>
    <row r="5" spans="1:13" s="1" customFormat="1" ht="15" customHeight="1">
      <c r="A5" s="16" t="s">
        <v>8</v>
      </c>
      <c r="B5" s="16" t="s">
        <v>11</v>
      </c>
      <c r="C5" s="16" t="s">
        <v>12</v>
      </c>
      <c r="D5" s="16" t="s">
        <v>13</v>
      </c>
      <c r="E5" s="16" t="s">
        <v>14</v>
      </c>
      <c r="F5" s="16" t="s">
        <v>60</v>
      </c>
      <c r="G5" s="16" t="s">
        <v>61</v>
      </c>
      <c r="H5" s="16" t="s">
        <v>62</v>
      </c>
      <c r="I5" s="16" t="s">
        <v>63</v>
      </c>
      <c r="J5" s="16" t="s">
        <v>64</v>
      </c>
      <c r="K5" s="16" t="s">
        <v>65</v>
      </c>
      <c r="L5" s="16" t="s">
        <v>188</v>
      </c>
      <c r="M5" s="16" t="s">
        <v>189</v>
      </c>
    </row>
    <row r="6" spans="1:13" ht="15" customHeight="1">
      <c r="A6" s="17">
        <v>1</v>
      </c>
      <c r="B6" s="9"/>
      <c r="C6" s="9" t="s">
        <v>66</v>
      </c>
      <c r="D6" s="10">
        <f>3836.61+37.4</f>
        <v>3874.01</v>
      </c>
      <c r="E6" s="10">
        <v>3836.61</v>
      </c>
      <c r="F6" s="10">
        <v>3836.61</v>
      </c>
      <c r="G6" s="10"/>
      <c r="H6" s="10"/>
      <c r="I6" s="10"/>
      <c r="J6" s="10"/>
      <c r="K6" s="10"/>
      <c r="L6" s="10"/>
      <c r="M6" s="18">
        <v>37.4</v>
      </c>
    </row>
    <row r="7" spans="1:13" ht="15" customHeight="1">
      <c r="A7" s="17">
        <v>2</v>
      </c>
      <c r="B7" s="9" t="s">
        <v>67</v>
      </c>
      <c r="C7" s="9" t="s">
        <v>68</v>
      </c>
      <c r="D7" s="10">
        <f>3266.38+11.76+16.64</f>
        <v>3294.78</v>
      </c>
      <c r="E7" s="10">
        <v>3266.38</v>
      </c>
      <c r="F7" s="10">
        <v>3266.38</v>
      </c>
      <c r="G7" s="10"/>
      <c r="H7" s="10"/>
      <c r="I7" s="10"/>
      <c r="J7" s="10"/>
      <c r="K7" s="10"/>
      <c r="L7" s="10"/>
      <c r="M7" s="18"/>
    </row>
    <row r="8" spans="1:13" ht="15" customHeight="1">
      <c r="A8" s="17">
        <v>3</v>
      </c>
      <c r="B8" s="9" t="s">
        <v>69</v>
      </c>
      <c r="C8" s="9" t="s">
        <v>70</v>
      </c>
      <c r="D8" s="10">
        <f>3266.38+11.76+16.64</f>
        <v>3294.78</v>
      </c>
      <c r="E8" s="10">
        <v>3266.38</v>
      </c>
      <c r="F8" s="10">
        <v>3266.38</v>
      </c>
      <c r="G8" s="10"/>
      <c r="H8" s="10"/>
      <c r="I8" s="10"/>
      <c r="J8" s="10"/>
      <c r="K8" s="10"/>
      <c r="L8" s="10"/>
      <c r="M8" s="18"/>
    </row>
    <row r="9" spans="1:13" ht="15" customHeight="1">
      <c r="A9" s="17">
        <v>4</v>
      </c>
      <c r="B9" s="9" t="s">
        <v>71</v>
      </c>
      <c r="C9" s="9" t="s">
        <v>72</v>
      </c>
      <c r="D9" s="10">
        <f>2178.38+11.76</f>
        <v>2190.1400000000003</v>
      </c>
      <c r="E9" s="10">
        <v>2178.38</v>
      </c>
      <c r="F9" s="10">
        <v>2178.38</v>
      </c>
      <c r="G9" s="10"/>
      <c r="H9" s="10"/>
      <c r="I9" s="10"/>
      <c r="J9" s="10"/>
      <c r="K9" s="10"/>
      <c r="L9" s="10"/>
      <c r="M9" s="18">
        <v>11.76</v>
      </c>
    </row>
    <row r="10" spans="1:13" ht="15" customHeight="1">
      <c r="A10" s="17">
        <v>5</v>
      </c>
      <c r="B10" s="9" t="s">
        <v>73</v>
      </c>
      <c r="C10" s="9" t="s">
        <v>74</v>
      </c>
      <c r="D10" s="10">
        <f>669+16.64</f>
        <v>685.64</v>
      </c>
      <c r="E10" s="10">
        <v>669</v>
      </c>
      <c r="F10" s="10">
        <v>669</v>
      </c>
      <c r="G10" s="10"/>
      <c r="H10" s="10"/>
      <c r="I10" s="10"/>
      <c r="J10" s="10"/>
      <c r="K10" s="10"/>
      <c r="L10" s="10"/>
      <c r="M10" s="18">
        <v>16.64</v>
      </c>
    </row>
    <row r="11" spans="1:13" ht="15" customHeight="1">
      <c r="A11" s="17">
        <v>6</v>
      </c>
      <c r="B11" s="9" t="s">
        <v>75</v>
      </c>
      <c r="C11" s="9" t="s">
        <v>76</v>
      </c>
      <c r="D11" s="10">
        <v>100</v>
      </c>
      <c r="E11" s="10">
        <v>100</v>
      </c>
      <c r="F11" s="10">
        <v>100</v>
      </c>
      <c r="G11" s="10"/>
      <c r="H11" s="10"/>
      <c r="I11" s="10"/>
      <c r="J11" s="10"/>
      <c r="K11" s="10"/>
      <c r="L11" s="10"/>
      <c r="M11" s="18"/>
    </row>
    <row r="12" spans="1:13" ht="15" customHeight="1">
      <c r="A12" s="17">
        <v>7</v>
      </c>
      <c r="B12" s="9" t="s">
        <v>77</v>
      </c>
      <c r="C12" s="9" t="s">
        <v>78</v>
      </c>
      <c r="D12" s="10">
        <v>319</v>
      </c>
      <c r="E12" s="10">
        <v>319</v>
      </c>
      <c r="F12" s="10">
        <v>319</v>
      </c>
      <c r="G12" s="10"/>
      <c r="H12" s="10"/>
      <c r="I12" s="10"/>
      <c r="J12" s="10"/>
      <c r="K12" s="10"/>
      <c r="L12" s="10"/>
      <c r="M12" s="18"/>
    </row>
    <row r="13" spans="1:13" ht="15" customHeight="1">
      <c r="A13" s="17">
        <v>8</v>
      </c>
      <c r="B13" s="9" t="s">
        <v>79</v>
      </c>
      <c r="C13" s="9" t="s">
        <v>80</v>
      </c>
      <c r="D13" s="10">
        <v>335.37</v>
      </c>
      <c r="E13" s="10">
        <v>335.37</v>
      </c>
      <c r="F13" s="10">
        <v>335.37</v>
      </c>
      <c r="G13" s="10"/>
      <c r="H13" s="10"/>
      <c r="I13" s="10"/>
      <c r="J13" s="10"/>
      <c r="K13" s="10"/>
      <c r="L13" s="10"/>
      <c r="M13" s="18"/>
    </row>
    <row r="14" spans="1:13" ht="15" customHeight="1">
      <c r="A14" s="17">
        <v>9</v>
      </c>
      <c r="B14" s="9" t="s">
        <v>81</v>
      </c>
      <c r="C14" s="9" t="s">
        <v>82</v>
      </c>
      <c r="D14" s="10">
        <v>330.47</v>
      </c>
      <c r="E14" s="10">
        <v>330.47</v>
      </c>
      <c r="F14" s="10">
        <v>330.47</v>
      </c>
      <c r="G14" s="10"/>
      <c r="H14" s="10"/>
      <c r="I14" s="10"/>
      <c r="J14" s="10"/>
      <c r="K14" s="10"/>
      <c r="L14" s="10"/>
      <c r="M14" s="18"/>
    </row>
    <row r="15" spans="1:13" ht="15" customHeight="1">
      <c r="A15" s="17">
        <v>10</v>
      </c>
      <c r="B15" s="9" t="s">
        <v>83</v>
      </c>
      <c r="C15" s="9" t="s">
        <v>84</v>
      </c>
      <c r="D15" s="10">
        <v>183.71</v>
      </c>
      <c r="E15" s="10">
        <v>183.71</v>
      </c>
      <c r="F15" s="10">
        <v>183.71</v>
      </c>
      <c r="G15" s="10"/>
      <c r="H15" s="10"/>
      <c r="I15" s="10"/>
      <c r="J15" s="10"/>
      <c r="K15" s="10"/>
      <c r="L15" s="10"/>
      <c r="M15" s="18"/>
    </row>
    <row r="16" spans="1:13" ht="15" customHeight="1">
      <c r="A16" s="17">
        <v>11</v>
      </c>
      <c r="B16" s="9" t="s">
        <v>85</v>
      </c>
      <c r="C16" s="9" t="s">
        <v>86</v>
      </c>
      <c r="D16" s="10">
        <v>146.76</v>
      </c>
      <c r="E16" s="10">
        <v>146.76</v>
      </c>
      <c r="F16" s="10">
        <v>146.76</v>
      </c>
      <c r="G16" s="10"/>
      <c r="H16" s="10"/>
      <c r="I16" s="10"/>
      <c r="J16" s="10"/>
      <c r="K16" s="10"/>
      <c r="L16" s="10"/>
      <c r="M16" s="18"/>
    </row>
    <row r="17" spans="1:13" ht="15" customHeight="1">
      <c r="A17" s="17">
        <v>12</v>
      </c>
      <c r="B17" s="9" t="s">
        <v>191</v>
      </c>
      <c r="C17" s="9" t="s">
        <v>192</v>
      </c>
      <c r="D17" s="10">
        <v>4.9000000000000004</v>
      </c>
      <c r="E17" s="10">
        <v>4.9000000000000004</v>
      </c>
      <c r="F17" s="10">
        <v>4.9000000000000004</v>
      </c>
      <c r="G17" s="10"/>
      <c r="H17" s="10"/>
      <c r="I17" s="10"/>
      <c r="J17" s="10"/>
      <c r="K17" s="10"/>
      <c r="L17" s="10"/>
      <c r="M17" s="18"/>
    </row>
    <row r="18" spans="1:13" ht="15" customHeight="1">
      <c r="A18" s="17">
        <v>13</v>
      </c>
      <c r="B18" s="9" t="s">
        <v>193</v>
      </c>
      <c r="C18" s="9" t="s">
        <v>194</v>
      </c>
      <c r="D18" s="10">
        <v>4.9000000000000004</v>
      </c>
      <c r="E18" s="10">
        <v>4.9000000000000004</v>
      </c>
      <c r="F18" s="10">
        <v>4.9000000000000004</v>
      </c>
      <c r="G18" s="10"/>
      <c r="H18" s="10"/>
      <c r="I18" s="10"/>
      <c r="J18" s="10"/>
      <c r="K18" s="10"/>
      <c r="L18" s="10"/>
      <c r="M18" s="18"/>
    </row>
    <row r="19" spans="1:13" ht="15" customHeight="1">
      <c r="A19" s="17">
        <v>14</v>
      </c>
      <c r="B19" s="9" t="s">
        <v>87</v>
      </c>
      <c r="C19" s="9" t="s">
        <v>88</v>
      </c>
      <c r="D19" s="10">
        <v>89.79</v>
      </c>
      <c r="E19" s="10">
        <v>89.79</v>
      </c>
      <c r="F19" s="10">
        <v>89.79</v>
      </c>
      <c r="G19" s="10"/>
      <c r="H19" s="10"/>
      <c r="I19" s="10"/>
      <c r="J19" s="10"/>
      <c r="K19" s="10"/>
      <c r="L19" s="10"/>
      <c r="M19" s="18"/>
    </row>
    <row r="20" spans="1:13" ht="15" customHeight="1">
      <c r="A20" s="17">
        <v>15</v>
      </c>
      <c r="B20" s="9" t="s">
        <v>89</v>
      </c>
      <c r="C20" s="9" t="s">
        <v>90</v>
      </c>
      <c r="D20" s="10">
        <v>89.79</v>
      </c>
      <c r="E20" s="10">
        <v>89.79</v>
      </c>
      <c r="F20" s="10">
        <v>89.79</v>
      </c>
      <c r="G20" s="10"/>
      <c r="H20" s="10"/>
      <c r="I20" s="10"/>
      <c r="J20" s="10"/>
      <c r="K20" s="10"/>
      <c r="L20" s="10"/>
      <c r="M20" s="18"/>
    </row>
    <row r="21" spans="1:13" ht="15" customHeight="1">
      <c r="A21" s="17">
        <v>16</v>
      </c>
      <c r="B21" s="9" t="s">
        <v>91</v>
      </c>
      <c r="C21" s="9" t="s">
        <v>92</v>
      </c>
      <c r="D21" s="10">
        <v>89.79</v>
      </c>
      <c r="E21" s="10">
        <v>89.79</v>
      </c>
      <c r="F21" s="10">
        <v>89.79</v>
      </c>
      <c r="G21" s="10"/>
      <c r="H21" s="10"/>
      <c r="I21" s="10"/>
      <c r="J21" s="10"/>
      <c r="K21" s="10"/>
      <c r="L21" s="10"/>
      <c r="M21" s="18"/>
    </row>
    <row r="22" spans="1:13" ht="15" customHeight="1">
      <c r="A22" s="17">
        <v>17</v>
      </c>
      <c r="B22" s="9" t="s">
        <v>205</v>
      </c>
      <c r="C22" s="9" t="s">
        <v>206</v>
      </c>
      <c r="D22" s="10">
        <v>9</v>
      </c>
      <c r="E22" s="10"/>
      <c r="F22" s="10"/>
      <c r="G22" s="10"/>
      <c r="H22" s="10"/>
      <c r="I22" s="10"/>
      <c r="J22" s="10"/>
      <c r="K22" s="10"/>
      <c r="L22" s="10"/>
      <c r="M22" s="18"/>
    </row>
    <row r="23" spans="1:13" ht="15" customHeight="1">
      <c r="A23" s="17">
        <v>18</v>
      </c>
      <c r="B23" s="9" t="s">
        <v>207</v>
      </c>
      <c r="C23" s="9" t="s">
        <v>208</v>
      </c>
      <c r="D23" s="10">
        <v>9</v>
      </c>
      <c r="E23" s="10"/>
      <c r="F23" s="10"/>
      <c r="G23" s="10"/>
      <c r="H23" s="10"/>
      <c r="I23" s="10"/>
      <c r="J23" s="10"/>
      <c r="K23" s="10"/>
      <c r="L23" s="10"/>
      <c r="M23" s="18"/>
    </row>
    <row r="24" spans="1:13" ht="15" customHeight="1">
      <c r="A24" s="17">
        <v>19</v>
      </c>
      <c r="B24" s="9" t="s">
        <v>209</v>
      </c>
      <c r="C24" s="9" t="s">
        <v>210</v>
      </c>
      <c r="D24" s="10">
        <v>9</v>
      </c>
      <c r="E24" s="10"/>
      <c r="F24" s="10"/>
      <c r="G24" s="10"/>
      <c r="H24" s="10"/>
      <c r="I24" s="10"/>
      <c r="J24" s="10"/>
      <c r="K24" s="10"/>
      <c r="L24" s="10"/>
      <c r="M24" s="18">
        <v>9</v>
      </c>
    </row>
    <row r="25" spans="1:13" ht="15" customHeight="1">
      <c r="A25" s="17">
        <v>20</v>
      </c>
      <c r="B25" s="9" t="s">
        <v>93</v>
      </c>
      <c r="C25" s="9" t="s">
        <v>94</v>
      </c>
      <c r="D25" s="10">
        <v>145.07</v>
      </c>
      <c r="E25" s="10">
        <v>145.07</v>
      </c>
      <c r="F25" s="10">
        <v>145.07</v>
      </c>
      <c r="G25" s="10"/>
      <c r="H25" s="10"/>
      <c r="I25" s="10"/>
      <c r="J25" s="10"/>
      <c r="K25" s="10"/>
      <c r="L25" s="10"/>
      <c r="M25" s="18"/>
    </row>
    <row r="26" spans="1:13" ht="15" customHeight="1">
      <c r="A26" s="17">
        <v>21</v>
      </c>
      <c r="B26" s="9" t="s">
        <v>95</v>
      </c>
      <c r="C26" s="9" t="s">
        <v>96</v>
      </c>
      <c r="D26" s="10">
        <v>145.07</v>
      </c>
      <c r="E26" s="10">
        <v>145.07</v>
      </c>
      <c r="F26" s="10">
        <v>145.07</v>
      </c>
      <c r="G26" s="10"/>
      <c r="H26" s="10"/>
      <c r="I26" s="10"/>
      <c r="J26" s="10"/>
      <c r="K26" s="10"/>
      <c r="L26" s="10"/>
      <c r="M26" s="18"/>
    </row>
    <row r="27" spans="1:13" ht="15" customHeight="1">
      <c r="A27" s="17">
        <v>22</v>
      </c>
      <c r="B27" s="9" t="s">
        <v>97</v>
      </c>
      <c r="C27" s="9" t="s">
        <v>98</v>
      </c>
      <c r="D27" s="10">
        <v>145.07</v>
      </c>
      <c r="E27" s="10">
        <v>145.07</v>
      </c>
      <c r="F27" s="10">
        <v>145.07</v>
      </c>
      <c r="G27" s="10"/>
      <c r="H27" s="10"/>
      <c r="I27" s="10"/>
      <c r="J27" s="10"/>
      <c r="K27" s="10"/>
      <c r="L27" s="10"/>
      <c r="M27" s="18"/>
    </row>
  </sheetData>
  <mergeCells count="9">
    <mergeCell ref="L2:M2"/>
    <mergeCell ref="E3:L3"/>
    <mergeCell ref="M3:M4"/>
    <mergeCell ref="A1:M1"/>
    <mergeCell ref="J2:K2"/>
    <mergeCell ref="B3:C3"/>
    <mergeCell ref="A3:A4"/>
    <mergeCell ref="D3:D4"/>
    <mergeCell ref="A2:I2"/>
  </mergeCells>
  <phoneticPr fontId="3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E6" sqref="E6"/>
    </sheetView>
  </sheetViews>
  <sheetFormatPr defaultColWidth="8.875" defaultRowHeight="11.25"/>
  <cols>
    <col min="1" max="1" width="8.875" style="2"/>
    <col min="2" max="2" width="8.875" style="12"/>
    <col min="3" max="3" width="30.875" style="12" customWidth="1"/>
    <col min="4" max="4" width="10.875" style="13" customWidth="1"/>
    <col min="5" max="6" width="8.875" style="13"/>
    <col min="7" max="7" width="13.125" style="13" customWidth="1"/>
    <col min="8" max="8" width="8.875" style="13"/>
    <col min="9" max="9" width="15.625" style="13" customWidth="1"/>
    <col min="10" max="16384" width="8.875" style="14"/>
  </cols>
  <sheetData>
    <row r="1" spans="1:9" s="1" customFormat="1" ht="33.6" customHeight="1">
      <c r="A1" s="19" t="s">
        <v>99</v>
      </c>
      <c r="B1" s="20" t="str">
        <f t="shared" ref="B1:I1" si="0">""</f>
        <v/>
      </c>
      <c r="C1" s="20" t="str">
        <f t="shared" si="0"/>
        <v/>
      </c>
      <c r="D1" s="20" t="str">
        <f t="shared" si="0"/>
        <v/>
      </c>
      <c r="E1" s="20" t="str">
        <f t="shared" si="0"/>
        <v/>
      </c>
      <c r="F1" s="20" t="str">
        <f t="shared" si="0"/>
        <v/>
      </c>
      <c r="G1" s="20" t="str">
        <f t="shared" si="0"/>
        <v/>
      </c>
      <c r="H1" s="21" t="str">
        <f t="shared" si="0"/>
        <v/>
      </c>
      <c r="I1" s="20" t="str">
        <f t="shared" si="0"/>
        <v/>
      </c>
    </row>
    <row r="2" spans="1:9" s="1" customFormat="1" ht="11.25" customHeight="1">
      <c r="A2" s="22" t="s">
        <v>167</v>
      </c>
      <c r="B2" s="23"/>
      <c r="C2" s="23"/>
      <c r="D2" s="23"/>
      <c r="E2" s="22" t="s">
        <v>46</v>
      </c>
      <c r="F2" s="24" t="s">
        <v>168</v>
      </c>
      <c r="G2" s="23"/>
      <c r="H2" s="24" t="s">
        <v>3</v>
      </c>
      <c r="I2" s="23"/>
    </row>
    <row r="3" spans="1:9" s="1" customFormat="1" ht="15" customHeight="1">
      <c r="A3" s="23" t="s">
        <v>4</v>
      </c>
      <c r="B3" s="23" t="s">
        <v>190</v>
      </c>
      <c r="C3" s="23"/>
      <c r="D3" s="23" t="s">
        <v>100</v>
      </c>
      <c r="E3" s="23" t="s">
        <v>101</v>
      </c>
      <c r="F3" s="23" t="s">
        <v>102</v>
      </c>
      <c r="G3" s="23" t="s">
        <v>104</v>
      </c>
      <c r="H3" s="23" t="s">
        <v>103</v>
      </c>
      <c r="I3" s="23" t="s">
        <v>105</v>
      </c>
    </row>
    <row r="4" spans="1:9" s="1" customFormat="1">
      <c r="A4" s="23" t="s">
        <v>8</v>
      </c>
      <c r="B4" s="16" t="s">
        <v>186</v>
      </c>
      <c r="C4" s="16" t="s">
        <v>56</v>
      </c>
      <c r="D4" s="23"/>
      <c r="E4" s="23" t="s">
        <v>58</v>
      </c>
      <c r="F4" s="23" t="s">
        <v>106</v>
      </c>
      <c r="G4" s="23"/>
      <c r="H4" s="23"/>
      <c r="I4" s="23" t="s">
        <v>59</v>
      </c>
    </row>
    <row r="5" spans="1:9" s="1" customFormat="1" ht="15" customHeight="1">
      <c r="A5" s="16" t="s">
        <v>8</v>
      </c>
      <c r="B5" s="16" t="s">
        <v>11</v>
      </c>
      <c r="C5" s="16" t="s">
        <v>12</v>
      </c>
      <c r="D5" s="16" t="s">
        <v>13</v>
      </c>
      <c r="E5" s="16" t="s">
        <v>14</v>
      </c>
      <c r="F5" s="16" t="s">
        <v>60</v>
      </c>
      <c r="G5" s="16" t="s">
        <v>61</v>
      </c>
      <c r="H5" s="16" t="s">
        <v>62</v>
      </c>
      <c r="I5" s="16" t="s">
        <v>63</v>
      </c>
    </row>
    <row r="6" spans="1:9" ht="15" customHeight="1">
      <c r="A6" s="17">
        <v>1</v>
      </c>
      <c r="B6" s="9"/>
      <c r="C6" s="9" t="s">
        <v>66</v>
      </c>
      <c r="D6" s="10">
        <f>3836.61+37.4</f>
        <v>3874.01</v>
      </c>
      <c r="E6" s="10">
        <f>2262.18+11.76</f>
        <v>2273.94</v>
      </c>
      <c r="F6" s="10">
        <f>1574.43+16.64+9</f>
        <v>1600.0700000000002</v>
      </c>
      <c r="G6" s="10"/>
      <c r="H6" s="10"/>
      <c r="I6" s="10"/>
    </row>
    <row r="7" spans="1:9" ht="15" customHeight="1">
      <c r="A7" s="17">
        <v>2</v>
      </c>
      <c r="B7" s="9" t="s">
        <v>67</v>
      </c>
      <c r="C7" s="9" t="s">
        <v>68</v>
      </c>
      <c r="D7" s="10">
        <f>3266.38+11.76+16.64</f>
        <v>3294.78</v>
      </c>
      <c r="E7" s="10">
        <f>1691.95+11.76</f>
        <v>1703.71</v>
      </c>
      <c r="F7" s="10">
        <f>1574.43+16.64</f>
        <v>1591.0700000000002</v>
      </c>
      <c r="G7" s="10"/>
      <c r="H7" s="10"/>
      <c r="I7" s="10"/>
    </row>
    <row r="8" spans="1:9" ht="15" customHeight="1">
      <c r="A8" s="17">
        <v>3</v>
      </c>
      <c r="B8" s="9" t="s">
        <v>69</v>
      </c>
      <c r="C8" s="9" t="s">
        <v>70</v>
      </c>
      <c r="D8" s="10">
        <f>3266.38+11.76+16.64</f>
        <v>3294.78</v>
      </c>
      <c r="E8" s="10">
        <f>1691.95+11.76</f>
        <v>1703.71</v>
      </c>
      <c r="F8" s="10">
        <f>1574.43+16.64</f>
        <v>1591.0700000000002</v>
      </c>
      <c r="G8" s="10"/>
      <c r="H8" s="10"/>
      <c r="I8" s="10"/>
    </row>
    <row r="9" spans="1:9" ht="15" customHeight="1">
      <c r="A9" s="17">
        <v>4</v>
      </c>
      <c r="B9" s="9" t="s">
        <v>71</v>
      </c>
      <c r="C9" s="9" t="s">
        <v>72</v>
      </c>
      <c r="D9" s="10">
        <f>2178.38+11.76</f>
        <v>2190.1400000000003</v>
      </c>
      <c r="E9" s="10">
        <f>1691.95+11.76</f>
        <v>1703.71</v>
      </c>
      <c r="F9" s="10">
        <v>486.43</v>
      </c>
      <c r="G9" s="10"/>
      <c r="H9" s="10"/>
      <c r="I9" s="10"/>
    </row>
    <row r="10" spans="1:9" ht="15" customHeight="1">
      <c r="A10" s="17">
        <v>5</v>
      </c>
      <c r="B10" s="9" t="s">
        <v>73</v>
      </c>
      <c r="C10" s="9" t="s">
        <v>74</v>
      </c>
      <c r="D10" s="10">
        <f>669+16.64</f>
        <v>685.64</v>
      </c>
      <c r="E10" s="10"/>
      <c r="F10" s="10">
        <f>669+16.64</f>
        <v>685.64</v>
      </c>
      <c r="G10" s="10"/>
      <c r="H10" s="10"/>
      <c r="I10" s="10"/>
    </row>
    <row r="11" spans="1:9" ht="15" customHeight="1">
      <c r="A11" s="17">
        <v>6</v>
      </c>
      <c r="B11" s="9" t="s">
        <v>75</v>
      </c>
      <c r="C11" s="9" t="s">
        <v>76</v>
      </c>
      <c r="D11" s="10">
        <v>100</v>
      </c>
      <c r="E11" s="10"/>
      <c r="F11" s="10">
        <v>100</v>
      </c>
      <c r="G11" s="10"/>
      <c r="H11" s="10"/>
      <c r="I11" s="10"/>
    </row>
    <row r="12" spans="1:9" ht="15" customHeight="1">
      <c r="A12" s="17">
        <v>7</v>
      </c>
      <c r="B12" s="9" t="s">
        <v>77</v>
      </c>
      <c r="C12" s="9" t="s">
        <v>78</v>
      </c>
      <c r="D12" s="10">
        <v>319</v>
      </c>
      <c r="E12" s="10"/>
      <c r="F12" s="10">
        <v>319</v>
      </c>
      <c r="G12" s="10"/>
      <c r="H12" s="10"/>
      <c r="I12" s="10"/>
    </row>
    <row r="13" spans="1:9" ht="15" customHeight="1">
      <c r="A13" s="17">
        <v>8</v>
      </c>
      <c r="B13" s="9" t="s">
        <v>79</v>
      </c>
      <c r="C13" s="9" t="s">
        <v>80</v>
      </c>
      <c r="D13" s="10">
        <v>335.37</v>
      </c>
      <c r="E13" s="10">
        <v>335.37</v>
      </c>
      <c r="F13" s="10"/>
      <c r="G13" s="10"/>
      <c r="H13" s="10"/>
      <c r="I13" s="10"/>
    </row>
    <row r="14" spans="1:9" ht="15" customHeight="1">
      <c r="A14" s="17">
        <v>9</v>
      </c>
      <c r="B14" s="9" t="s">
        <v>81</v>
      </c>
      <c r="C14" s="9" t="s">
        <v>82</v>
      </c>
      <c r="D14" s="10">
        <v>330.47</v>
      </c>
      <c r="E14" s="10">
        <v>330.47</v>
      </c>
      <c r="F14" s="10"/>
      <c r="G14" s="10"/>
      <c r="H14" s="10"/>
      <c r="I14" s="10"/>
    </row>
    <row r="15" spans="1:9" ht="15" customHeight="1">
      <c r="A15" s="17">
        <v>10</v>
      </c>
      <c r="B15" s="9" t="s">
        <v>83</v>
      </c>
      <c r="C15" s="9" t="s">
        <v>84</v>
      </c>
      <c r="D15" s="10">
        <v>183.71</v>
      </c>
      <c r="E15" s="10">
        <v>183.71</v>
      </c>
      <c r="F15" s="10"/>
      <c r="G15" s="10"/>
      <c r="H15" s="10"/>
      <c r="I15" s="10"/>
    </row>
    <row r="16" spans="1:9" ht="15" customHeight="1">
      <c r="A16" s="17">
        <v>11</v>
      </c>
      <c r="B16" s="9" t="s">
        <v>85</v>
      </c>
      <c r="C16" s="9" t="s">
        <v>86</v>
      </c>
      <c r="D16" s="10">
        <v>146.76</v>
      </c>
      <c r="E16" s="10">
        <v>146.76</v>
      </c>
      <c r="F16" s="10"/>
      <c r="G16" s="10"/>
      <c r="H16" s="10"/>
      <c r="I16" s="10"/>
    </row>
    <row r="17" spans="1:9" ht="15" customHeight="1">
      <c r="A17" s="17">
        <v>12</v>
      </c>
      <c r="B17" s="9" t="s">
        <v>191</v>
      </c>
      <c r="C17" s="9" t="s">
        <v>192</v>
      </c>
      <c r="D17" s="10">
        <v>4.9000000000000004</v>
      </c>
      <c r="E17" s="10">
        <v>4.9000000000000004</v>
      </c>
      <c r="F17" s="10"/>
      <c r="G17" s="10"/>
      <c r="H17" s="10"/>
      <c r="I17" s="10"/>
    </row>
    <row r="18" spans="1:9" ht="15" customHeight="1">
      <c r="A18" s="17">
        <v>13</v>
      </c>
      <c r="B18" s="9" t="s">
        <v>193</v>
      </c>
      <c r="C18" s="9" t="s">
        <v>194</v>
      </c>
      <c r="D18" s="10">
        <v>4.9000000000000004</v>
      </c>
      <c r="E18" s="10">
        <v>4.9000000000000004</v>
      </c>
      <c r="F18" s="10"/>
      <c r="G18" s="10"/>
      <c r="H18" s="10"/>
      <c r="I18" s="10"/>
    </row>
    <row r="19" spans="1:9" ht="15" customHeight="1">
      <c r="A19" s="17">
        <v>14</v>
      </c>
      <c r="B19" s="9" t="s">
        <v>87</v>
      </c>
      <c r="C19" s="9" t="s">
        <v>88</v>
      </c>
      <c r="D19" s="10">
        <v>89.79</v>
      </c>
      <c r="E19" s="10">
        <v>89.79</v>
      </c>
      <c r="F19" s="10"/>
      <c r="G19" s="10"/>
      <c r="H19" s="10"/>
      <c r="I19" s="10"/>
    </row>
    <row r="20" spans="1:9" ht="15" customHeight="1">
      <c r="A20" s="17">
        <v>15</v>
      </c>
      <c r="B20" s="9" t="s">
        <v>89</v>
      </c>
      <c r="C20" s="9" t="s">
        <v>90</v>
      </c>
      <c r="D20" s="10">
        <v>89.79</v>
      </c>
      <c r="E20" s="10">
        <v>89.79</v>
      </c>
      <c r="F20" s="10"/>
      <c r="G20" s="10"/>
      <c r="H20" s="10"/>
      <c r="I20" s="10"/>
    </row>
    <row r="21" spans="1:9" ht="15" customHeight="1">
      <c r="A21" s="17">
        <v>16</v>
      </c>
      <c r="B21" s="9" t="s">
        <v>91</v>
      </c>
      <c r="C21" s="9" t="s">
        <v>92</v>
      </c>
      <c r="D21" s="10">
        <v>89.79</v>
      </c>
      <c r="E21" s="10">
        <v>89.79</v>
      </c>
      <c r="F21" s="10"/>
      <c r="G21" s="10"/>
      <c r="H21" s="10"/>
      <c r="I21" s="10"/>
    </row>
    <row r="22" spans="1:9" ht="15" customHeight="1">
      <c r="A22" s="17">
        <v>17</v>
      </c>
      <c r="B22" s="9" t="s">
        <v>205</v>
      </c>
      <c r="C22" s="9" t="s">
        <v>206</v>
      </c>
      <c r="D22" s="10">
        <v>9</v>
      </c>
      <c r="E22" s="10"/>
      <c r="F22" s="10">
        <v>9</v>
      </c>
      <c r="G22" s="10"/>
      <c r="H22" s="10"/>
      <c r="I22" s="10"/>
    </row>
    <row r="23" spans="1:9" ht="15" customHeight="1">
      <c r="A23" s="17">
        <v>18</v>
      </c>
      <c r="B23" s="9" t="s">
        <v>207</v>
      </c>
      <c r="C23" s="9" t="s">
        <v>208</v>
      </c>
      <c r="D23" s="10">
        <v>9</v>
      </c>
      <c r="E23" s="10"/>
      <c r="F23" s="10">
        <v>9</v>
      </c>
      <c r="G23" s="10"/>
      <c r="H23" s="10"/>
      <c r="I23" s="10"/>
    </row>
    <row r="24" spans="1:9" ht="15" customHeight="1">
      <c r="A24" s="17">
        <v>19</v>
      </c>
      <c r="B24" s="9" t="s">
        <v>209</v>
      </c>
      <c r="C24" s="9" t="s">
        <v>210</v>
      </c>
      <c r="D24" s="10">
        <v>9</v>
      </c>
      <c r="E24" s="10"/>
      <c r="F24" s="10">
        <v>9</v>
      </c>
      <c r="G24" s="10"/>
      <c r="H24" s="10"/>
      <c r="I24" s="10"/>
    </row>
    <row r="25" spans="1:9" ht="15" customHeight="1">
      <c r="A25" s="17">
        <v>20</v>
      </c>
      <c r="B25" s="9" t="s">
        <v>93</v>
      </c>
      <c r="C25" s="9" t="s">
        <v>94</v>
      </c>
      <c r="D25" s="10">
        <v>145.07</v>
      </c>
      <c r="E25" s="10">
        <v>145.07</v>
      </c>
      <c r="F25" s="10"/>
      <c r="G25" s="10"/>
      <c r="H25" s="10"/>
      <c r="I25" s="10"/>
    </row>
    <row r="26" spans="1:9" ht="15" customHeight="1">
      <c r="A26" s="17">
        <v>21</v>
      </c>
      <c r="B26" s="9" t="s">
        <v>95</v>
      </c>
      <c r="C26" s="9" t="s">
        <v>96</v>
      </c>
      <c r="D26" s="10">
        <v>145.07</v>
      </c>
      <c r="E26" s="10">
        <v>145.07</v>
      </c>
      <c r="F26" s="10"/>
      <c r="G26" s="10"/>
      <c r="H26" s="10"/>
      <c r="I26" s="10"/>
    </row>
    <row r="27" spans="1:9" ht="15" customHeight="1">
      <c r="A27" s="17">
        <v>22</v>
      </c>
      <c r="B27" s="9" t="s">
        <v>97</v>
      </c>
      <c r="C27" s="9" t="s">
        <v>98</v>
      </c>
      <c r="D27" s="10">
        <v>145.07</v>
      </c>
      <c r="E27" s="10">
        <v>145.07</v>
      </c>
      <c r="F27" s="10"/>
      <c r="G27" s="10"/>
      <c r="H27" s="10"/>
      <c r="I27" s="10"/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honeticPr fontId="3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>
      <selection activeCell="M13" sqref="M13"/>
    </sheetView>
  </sheetViews>
  <sheetFormatPr defaultColWidth="8.875" defaultRowHeight="11.25"/>
  <cols>
    <col min="1" max="1" width="8.875" style="2"/>
    <col min="2" max="2" width="29.5" style="3" customWidth="1"/>
    <col min="3" max="3" width="8.875" style="4"/>
    <col min="4" max="4" width="28.375" style="3" customWidth="1"/>
    <col min="5" max="6" width="8.875" style="4"/>
    <col min="7" max="7" width="12.375" style="4" customWidth="1"/>
    <col min="8" max="8" width="12.5" style="4" customWidth="1"/>
    <col min="9" max="16384" width="8.875" style="5"/>
  </cols>
  <sheetData>
    <row r="1" spans="1:8" s="1" customFormat="1" ht="39.6" customHeight="1">
      <c r="A1" s="19" t="s">
        <v>107</v>
      </c>
      <c r="B1" s="20" t="str">
        <f t="shared" ref="B1:H1" si="0">""</f>
        <v/>
      </c>
      <c r="C1" s="20" t="str">
        <f t="shared" si="0"/>
        <v/>
      </c>
      <c r="D1" s="20" t="str">
        <f t="shared" si="0"/>
        <v/>
      </c>
      <c r="E1" s="20" t="str">
        <f t="shared" si="0"/>
        <v/>
      </c>
      <c r="F1" s="20" t="str">
        <f t="shared" si="0"/>
        <v/>
      </c>
      <c r="G1" s="21" t="str">
        <f t="shared" si="0"/>
        <v/>
      </c>
      <c r="H1" s="20" t="str">
        <f t="shared" si="0"/>
        <v/>
      </c>
    </row>
    <row r="2" spans="1:8" s="1" customFormat="1" ht="11.25" customHeight="1">
      <c r="A2" s="22" t="s">
        <v>167</v>
      </c>
      <c r="B2" s="23"/>
      <c r="C2" s="23"/>
      <c r="D2" s="23"/>
      <c r="E2" s="24" t="s">
        <v>168</v>
      </c>
      <c r="F2" s="23"/>
      <c r="G2" s="24" t="s">
        <v>3</v>
      </c>
      <c r="H2" s="23"/>
    </row>
    <row r="3" spans="1:8" s="1" customFormat="1" ht="11.25" customHeight="1">
      <c r="A3" s="23" t="s">
        <v>4</v>
      </c>
      <c r="B3" s="23" t="s">
        <v>5</v>
      </c>
      <c r="C3" s="23"/>
      <c r="D3" s="23" t="s">
        <v>7</v>
      </c>
      <c r="E3" s="23" t="s">
        <v>51</v>
      </c>
      <c r="F3" s="23" t="s">
        <v>52</v>
      </c>
      <c r="G3" s="23" t="s">
        <v>53</v>
      </c>
      <c r="H3" s="23" t="s">
        <v>54</v>
      </c>
    </row>
    <row r="4" spans="1:8" s="1" customFormat="1" ht="22.5">
      <c r="A4" s="23" t="s">
        <v>8</v>
      </c>
      <c r="B4" s="16" t="s">
        <v>9</v>
      </c>
      <c r="C4" s="16" t="s">
        <v>108</v>
      </c>
      <c r="D4" s="16" t="s">
        <v>9</v>
      </c>
      <c r="E4" s="16" t="s">
        <v>66</v>
      </c>
      <c r="F4" s="16" t="s">
        <v>109</v>
      </c>
      <c r="G4" s="16" t="s">
        <v>110</v>
      </c>
      <c r="H4" s="16" t="s">
        <v>111</v>
      </c>
    </row>
    <row r="5" spans="1:8" s="1" customFormat="1" ht="15" customHeight="1">
      <c r="A5" s="16" t="s">
        <v>8</v>
      </c>
      <c r="B5" s="16" t="s">
        <v>11</v>
      </c>
      <c r="C5" s="16" t="s">
        <v>12</v>
      </c>
      <c r="D5" s="16" t="s">
        <v>13</v>
      </c>
      <c r="E5" s="16" t="s">
        <v>14</v>
      </c>
      <c r="F5" s="16" t="s">
        <v>60</v>
      </c>
      <c r="G5" s="16" t="s">
        <v>61</v>
      </c>
      <c r="H5" s="16" t="s">
        <v>62</v>
      </c>
    </row>
    <row r="6" spans="1:8" ht="15" customHeight="1">
      <c r="A6" s="17">
        <v>1</v>
      </c>
      <c r="B6" s="26" t="s">
        <v>195</v>
      </c>
      <c r="C6" s="18">
        <v>3836.61</v>
      </c>
      <c r="D6" s="26" t="s">
        <v>15</v>
      </c>
      <c r="E6" s="10">
        <f>3266.38+28.4</f>
        <v>3294.78</v>
      </c>
      <c r="F6" s="10">
        <f>3266.38+28.4</f>
        <v>3294.78</v>
      </c>
      <c r="G6" s="18"/>
      <c r="H6" s="18"/>
    </row>
    <row r="7" spans="1:8" ht="15" customHeight="1">
      <c r="A7" s="17">
        <v>2</v>
      </c>
      <c r="B7" s="26" t="s">
        <v>196</v>
      </c>
      <c r="C7" s="18"/>
      <c r="D7" s="26" t="s">
        <v>16</v>
      </c>
      <c r="E7" s="18"/>
      <c r="F7" s="18"/>
      <c r="G7" s="18"/>
      <c r="H7" s="18"/>
    </row>
    <row r="8" spans="1:8" ht="15" customHeight="1">
      <c r="A8" s="17">
        <v>3</v>
      </c>
      <c r="B8" s="26" t="s">
        <v>197</v>
      </c>
      <c r="C8" s="18"/>
      <c r="D8" s="26" t="s">
        <v>17</v>
      </c>
      <c r="E8" s="18"/>
      <c r="F8" s="18"/>
      <c r="G8" s="18"/>
      <c r="H8" s="18"/>
    </row>
    <row r="9" spans="1:8" ht="15" customHeight="1">
      <c r="A9" s="17">
        <v>4</v>
      </c>
      <c r="B9" s="26"/>
      <c r="C9" s="18"/>
      <c r="D9" s="26" t="s">
        <v>18</v>
      </c>
      <c r="E9" s="18"/>
      <c r="F9" s="18"/>
      <c r="G9" s="18"/>
      <c r="H9" s="18"/>
    </row>
    <row r="10" spans="1:8" ht="15" customHeight="1">
      <c r="A10" s="17">
        <v>5</v>
      </c>
      <c r="B10" s="26"/>
      <c r="C10" s="18"/>
      <c r="D10" s="26" t="s">
        <v>19</v>
      </c>
      <c r="E10" s="18"/>
      <c r="F10" s="18"/>
      <c r="G10" s="18"/>
      <c r="H10" s="18"/>
    </row>
    <row r="11" spans="1:8" ht="15" customHeight="1">
      <c r="A11" s="17">
        <v>6</v>
      </c>
      <c r="B11" s="26"/>
      <c r="C11" s="18"/>
      <c r="D11" s="26" t="s">
        <v>20</v>
      </c>
      <c r="E11" s="18"/>
      <c r="F11" s="18"/>
      <c r="G11" s="18"/>
      <c r="H11" s="18"/>
    </row>
    <row r="12" spans="1:8" ht="15" customHeight="1">
      <c r="A12" s="17">
        <v>7</v>
      </c>
      <c r="B12" s="26"/>
      <c r="C12" s="18"/>
      <c r="D12" s="26" t="s">
        <v>21</v>
      </c>
      <c r="E12" s="18"/>
      <c r="F12" s="18"/>
      <c r="G12" s="18"/>
      <c r="H12" s="18"/>
    </row>
    <row r="13" spans="1:8" ht="15" customHeight="1">
      <c r="A13" s="17">
        <v>8</v>
      </c>
      <c r="B13" s="26"/>
      <c r="C13" s="18"/>
      <c r="D13" s="26" t="s">
        <v>23</v>
      </c>
      <c r="E13" s="18">
        <v>335.37</v>
      </c>
      <c r="F13" s="18">
        <v>335.37</v>
      </c>
      <c r="G13" s="18"/>
      <c r="H13" s="18"/>
    </row>
    <row r="14" spans="1:8" ht="15" customHeight="1">
      <c r="A14" s="17">
        <v>9</v>
      </c>
      <c r="B14" s="26"/>
      <c r="C14" s="18"/>
      <c r="D14" s="26" t="s">
        <v>24</v>
      </c>
      <c r="E14" s="18"/>
      <c r="F14" s="18"/>
      <c r="G14" s="18"/>
      <c r="H14" s="18"/>
    </row>
    <row r="15" spans="1:8" ht="15" customHeight="1">
      <c r="A15" s="17">
        <v>10</v>
      </c>
      <c r="B15" s="26"/>
      <c r="C15" s="18"/>
      <c r="D15" s="26" t="s">
        <v>25</v>
      </c>
      <c r="E15" s="18">
        <v>89.79</v>
      </c>
      <c r="F15" s="18">
        <v>89.79</v>
      </c>
      <c r="G15" s="18"/>
      <c r="H15" s="18"/>
    </row>
    <row r="16" spans="1:8" ht="15" customHeight="1">
      <c r="A16" s="17">
        <v>11</v>
      </c>
      <c r="B16" s="26"/>
      <c r="C16" s="18"/>
      <c r="D16" s="26" t="s">
        <v>26</v>
      </c>
      <c r="E16" s="18"/>
      <c r="F16" s="18"/>
      <c r="G16" s="18"/>
      <c r="H16" s="18"/>
    </row>
    <row r="17" spans="1:8" ht="15" customHeight="1">
      <c r="A17" s="17">
        <v>12</v>
      </c>
      <c r="B17" s="26"/>
      <c r="C17" s="18"/>
      <c r="D17" s="26" t="s">
        <v>27</v>
      </c>
      <c r="E17" s="18"/>
      <c r="F17" s="18"/>
      <c r="G17" s="18"/>
      <c r="H17" s="18"/>
    </row>
    <row r="18" spans="1:8" ht="15" customHeight="1">
      <c r="A18" s="17">
        <v>13</v>
      </c>
      <c r="B18" s="26"/>
      <c r="C18" s="18"/>
      <c r="D18" s="26" t="s">
        <v>28</v>
      </c>
      <c r="E18" s="18">
        <v>9</v>
      </c>
      <c r="F18" s="18">
        <v>9</v>
      </c>
      <c r="G18" s="18"/>
      <c r="H18" s="18"/>
    </row>
    <row r="19" spans="1:8" ht="15" customHeight="1">
      <c r="A19" s="17">
        <v>14</v>
      </c>
      <c r="B19" s="26"/>
      <c r="C19" s="18"/>
      <c r="D19" s="26" t="s">
        <v>29</v>
      </c>
      <c r="E19" s="18"/>
      <c r="F19" s="18"/>
      <c r="G19" s="18"/>
      <c r="H19" s="18"/>
    </row>
    <row r="20" spans="1:8" ht="15" customHeight="1">
      <c r="A20" s="17">
        <v>15</v>
      </c>
      <c r="B20" s="26"/>
      <c r="C20" s="18"/>
      <c r="D20" s="26" t="s">
        <v>30</v>
      </c>
      <c r="E20" s="18"/>
      <c r="F20" s="18"/>
      <c r="G20" s="18"/>
      <c r="H20" s="18"/>
    </row>
    <row r="21" spans="1:8" ht="15" customHeight="1">
      <c r="A21" s="17">
        <v>16</v>
      </c>
      <c r="B21" s="26"/>
      <c r="C21" s="18"/>
      <c r="D21" s="26" t="s">
        <v>31</v>
      </c>
      <c r="E21" s="18"/>
      <c r="F21" s="18"/>
      <c r="G21" s="18"/>
      <c r="H21" s="18"/>
    </row>
    <row r="22" spans="1:8" ht="15" customHeight="1">
      <c r="A22" s="17">
        <v>17</v>
      </c>
      <c r="B22" s="26"/>
      <c r="C22" s="18"/>
      <c r="D22" s="26" t="s">
        <v>32</v>
      </c>
      <c r="E22" s="18"/>
      <c r="F22" s="18"/>
      <c r="G22" s="18"/>
      <c r="H22" s="18"/>
    </row>
    <row r="23" spans="1:8" ht="15" customHeight="1">
      <c r="A23" s="17">
        <v>18</v>
      </c>
      <c r="B23" s="26"/>
      <c r="C23" s="18"/>
      <c r="D23" s="26" t="s">
        <v>33</v>
      </c>
      <c r="E23" s="18"/>
      <c r="F23" s="18"/>
      <c r="G23" s="18"/>
      <c r="H23" s="18"/>
    </row>
    <row r="24" spans="1:8" ht="15" customHeight="1">
      <c r="A24" s="17">
        <v>19</v>
      </c>
      <c r="B24" s="26"/>
      <c r="C24" s="18"/>
      <c r="D24" s="26" t="s">
        <v>34</v>
      </c>
      <c r="E24" s="18"/>
      <c r="F24" s="18"/>
      <c r="G24" s="18"/>
      <c r="H24" s="18"/>
    </row>
    <row r="25" spans="1:8" ht="15" customHeight="1">
      <c r="A25" s="17">
        <v>20</v>
      </c>
      <c r="B25" s="26"/>
      <c r="C25" s="18"/>
      <c r="D25" s="26" t="s">
        <v>35</v>
      </c>
      <c r="E25" s="18">
        <v>145.07</v>
      </c>
      <c r="F25" s="18">
        <v>145.07</v>
      </c>
      <c r="G25" s="18"/>
      <c r="H25" s="18"/>
    </row>
    <row r="26" spans="1:8" ht="15" customHeight="1">
      <c r="A26" s="17">
        <v>21</v>
      </c>
      <c r="B26" s="26"/>
      <c r="C26" s="18"/>
      <c r="D26" s="26" t="s">
        <v>36</v>
      </c>
      <c r="E26" s="18"/>
      <c r="F26" s="18"/>
      <c r="G26" s="18"/>
      <c r="H26" s="18"/>
    </row>
    <row r="27" spans="1:8" ht="15" customHeight="1">
      <c r="A27" s="17">
        <v>22</v>
      </c>
      <c r="B27" s="26"/>
      <c r="C27" s="18"/>
      <c r="D27" s="26" t="s">
        <v>37</v>
      </c>
      <c r="E27" s="18"/>
      <c r="F27" s="18"/>
      <c r="G27" s="18"/>
      <c r="H27" s="18"/>
    </row>
    <row r="28" spans="1:8" ht="15" customHeight="1">
      <c r="A28" s="17">
        <v>23</v>
      </c>
      <c r="B28" s="26"/>
      <c r="C28" s="18"/>
      <c r="D28" s="26" t="s">
        <v>38</v>
      </c>
      <c r="E28" s="18"/>
      <c r="F28" s="18"/>
      <c r="G28" s="18"/>
      <c r="H28" s="18"/>
    </row>
    <row r="29" spans="1:8" ht="15" customHeight="1">
      <c r="A29" s="17">
        <v>24</v>
      </c>
      <c r="B29" s="26"/>
      <c r="C29" s="18"/>
      <c r="D29" s="26" t="s">
        <v>39</v>
      </c>
      <c r="E29" s="18"/>
      <c r="F29" s="18"/>
      <c r="G29" s="18"/>
      <c r="H29" s="18"/>
    </row>
    <row r="30" spans="1:8" ht="15" customHeight="1">
      <c r="A30" s="17">
        <v>25</v>
      </c>
      <c r="B30" s="26"/>
      <c r="C30" s="18"/>
      <c r="D30" s="26" t="s">
        <v>40</v>
      </c>
      <c r="E30" s="18"/>
      <c r="F30" s="18"/>
      <c r="G30" s="18"/>
      <c r="H30" s="18"/>
    </row>
    <row r="31" spans="1:8" ht="15" customHeight="1">
      <c r="A31" s="17">
        <v>26</v>
      </c>
      <c r="B31" s="26"/>
      <c r="C31" s="18"/>
      <c r="D31" s="26" t="s">
        <v>41</v>
      </c>
      <c r="E31" s="18"/>
      <c r="F31" s="18"/>
      <c r="G31" s="18"/>
      <c r="H31" s="18"/>
    </row>
    <row r="32" spans="1:8" ht="15" customHeight="1">
      <c r="A32" s="17">
        <v>27</v>
      </c>
      <c r="B32" s="26"/>
      <c r="C32" s="18"/>
      <c r="D32" s="26" t="s">
        <v>42</v>
      </c>
      <c r="E32" s="18"/>
      <c r="F32" s="18"/>
      <c r="G32" s="18"/>
      <c r="H32" s="18"/>
    </row>
    <row r="33" spans="1:8" ht="15" customHeight="1">
      <c r="A33" s="17">
        <v>28</v>
      </c>
      <c r="B33" s="26"/>
      <c r="C33" s="18"/>
      <c r="D33" s="26" t="s">
        <v>43</v>
      </c>
      <c r="E33" s="18"/>
      <c r="F33" s="18"/>
      <c r="G33" s="18"/>
      <c r="H33" s="18"/>
    </row>
    <row r="34" spans="1:8" ht="15" customHeight="1">
      <c r="A34" s="17">
        <v>29</v>
      </c>
      <c r="B34" s="26"/>
      <c r="C34" s="18"/>
      <c r="D34" s="26" t="s">
        <v>44</v>
      </c>
      <c r="E34" s="18"/>
      <c r="F34" s="18"/>
      <c r="G34" s="18"/>
      <c r="H34" s="18"/>
    </row>
    <row r="35" spans="1:8" ht="15" customHeight="1">
      <c r="A35" s="17">
        <v>30</v>
      </c>
      <c r="B35" s="26"/>
      <c r="C35" s="18"/>
      <c r="D35" s="26" t="s">
        <v>178</v>
      </c>
      <c r="E35" s="18"/>
      <c r="F35" s="18"/>
      <c r="G35" s="18"/>
      <c r="H35" s="18"/>
    </row>
    <row r="36" spans="1:8" ht="15" customHeight="1">
      <c r="A36" s="17">
        <v>31</v>
      </c>
      <c r="B36" s="26" t="s">
        <v>48</v>
      </c>
      <c r="C36" s="18">
        <v>3836.61</v>
      </c>
      <c r="D36" s="26" t="s">
        <v>100</v>
      </c>
      <c r="E36" s="18">
        <f>3836.61+37.4</f>
        <v>3874.01</v>
      </c>
      <c r="F36" s="18">
        <f>3836.61+37.4</f>
        <v>3874.01</v>
      </c>
      <c r="G36" s="18"/>
      <c r="H36" s="18"/>
    </row>
    <row r="37" spans="1:8" ht="15" customHeight="1">
      <c r="A37" s="17">
        <v>32</v>
      </c>
      <c r="B37" s="26" t="s">
        <v>198</v>
      </c>
      <c r="C37" s="18">
        <v>37.4</v>
      </c>
      <c r="D37" s="26" t="s">
        <v>199</v>
      </c>
      <c r="E37" s="18"/>
      <c r="F37" s="18"/>
      <c r="G37" s="18"/>
      <c r="H37" s="18"/>
    </row>
    <row r="38" spans="1:8" ht="15" customHeight="1">
      <c r="A38" s="17">
        <v>33</v>
      </c>
      <c r="B38" s="26" t="s">
        <v>195</v>
      </c>
      <c r="C38" s="18">
        <v>37.4</v>
      </c>
      <c r="D38" s="26"/>
      <c r="E38" s="18"/>
      <c r="F38" s="18"/>
      <c r="G38" s="18"/>
      <c r="H38" s="18"/>
    </row>
    <row r="39" spans="1:8" ht="15" customHeight="1">
      <c r="A39" s="17">
        <v>34</v>
      </c>
      <c r="B39" s="26" t="s">
        <v>196</v>
      </c>
      <c r="C39" s="18"/>
      <c r="D39" s="26"/>
      <c r="E39" s="18"/>
      <c r="F39" s="18"/>
      <c r="G39" s="18"/>
      <c r="H39" s="18"/>
    </row>
    <row r="40" spans="1:8" ht="15" customHeight="1">
      <c r="A40" s="17">
        <v>35</v>
      </c>
      <c r="B40" s="26" t="s">
        <v>197</v>
      </c>
      <c r="C40" s="18"/>
      <c r="D40" s="26"/>
      <c r="E40" s="18"/>
      <c r="F40" s="18"/>
      <c r="G40" s="18"/>
      <c r="H40" s="18"/>
    </row>
    <row r="41" spans="1:8" ht="15" customHeight="1">
      <c r="A41" s="17">
        <v>36</v>
      </c>
      <c r="B41" s="26" t="s">
        <v>181</v>
      </c>
      <c r="C41" s="18">
        <f>3836.61+37.4</f>
        <v>3874.01</v>
      </c>
      <c r="D41" s="26" t="s">
        <v>182</v>
      </c>
      <c r="E41" s="18">
        <f>3836.61+37.4</f>
        <v>3874.01</v>
      </c>
      <c r="F41" s="18">
        <f>3836.61+37.4</f>
        <v>3874.01</v>
      </c>
      <c r="G41" s="18"/>
      <c r="H41" s="18"/>
    </row>
  </sheetData>
  <mergeCells count="7">
    <mergeCell ref="A1:H1"/>
    <mergeCell ref="A2:D2"/>
    <mergeCell ref="E2:F2"/>
    <mergeCell ref="G2:H2"/>
    <mergeCell ref="B3:C3"/>
    <mergeCell ref="D3:H3"/>
    <mergeCell ref="A3:A4"/>
  </mergeCells>
  <phoneticPr fontId="3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G6" sqref="G6"/>
    </sheetView>
  </sheetViews>
  <sheetFormatPr defaultColWidth="8.875" defaultRowHeight="11.25"/>
  <cols>
    <col min="1" max="1" width="8.875" style="2"/>
    <col min="2" max="2" width="8.875" style="12"/>
    <col min="3" max="3" width="29.75" style="12" customWidth="1"/>
    <col min="4" max="4" width="13.25" style="13" customWidth="1"/>
    <col min="5" max="5" width="13.75" style="13" customWidth="1"/>
    <col min="6" max="6" width="13.875" style="13" customWidth="1"/>
    <col min="7" max="7" width="13.125" style="14" customWidth="1"/>
    <col min="8" max="8" width="13.25" style="14" customWidth="1"/>
    <col min="9" max="16384" width="8.875" style="14"/>
  </cols>
  <sheetData>
    <row r="1" spans="1:8" s="1" customFormat="1" ht="33" customHeight="1">
      <c r="A1" s="25" t="s">
        <v>112</v>
      </c>
      <c r="B1" s="25"/>
      <c r="C1" s="25"/>
      <c r="D1" s="25"/>
      <c r="E1" s="25"/>
      <c r="F1" s="25"/>
      <c r="G1" s="25"/>
      <c r="H1" s="25"/>
    </row>
    <row r="2" spans="1:8" s="1" customFormat="1" ht="11.25" customHeight="1">
      <c r="A2" s="22" t="s">
        <v>167</v>
      </c>
      <c r="B2" s="23"/>
      <c r="C2" s="23"/>
      <c r="D2" s="23"/>
      <c r="E2" s="22"/>
      <c r="F2" s="24" t="s">
        <v>168</v>
      </c>
      <c r="G2" s="23"/>
      <c r="H2" s="15" t="s">
        <v>3</v>
      </c>
    </row>
    <row r="3" spans="1:8" s="1" customFormat="1" ht="15" customHeight="1">
      <c r="A3" s="23" t="s">
        <v>4</v>
      </c>
      <c r="B3" s="23" t="s">
        <v>190</v>
      </c>
      <c r="C3" s="23"/>
      <c r="D3" s="23" t="s">
        <v>66</v>
      </c>
      <c r="E3" s="23" t="s">
        <v>101</v>
      </c>
      <c r="F3" s="23"/>
      <c r="G3" s="23"/>
      <c r="H3" s="23" t="s">
        <v>102</v>
      </c>
    </row>
    <row r="4" spans="1:8" s="1" customFormat="1" ht="30" customHeight="1">
      <c r="A4" s="23" t="s">
        <v>8</v>
      </c>
      <c r="B4" s="16" t="s">
        <v>186</v>
      </c>
      <c r="C4" s="16" t="s">
        <v>56</v>
      </c>
      <c r="D4" s="23"/>
      <c r="E4" s="16" t="s">
        <v>57</v>
      </c>
      <c r="F4" s="16" t="s">
        <v>114</v>
      </c>
      <c r="G4" s="16" t="s">
        <v>115</v>
      </c>
      <c r="H4" s="23" t="s">
        <v>59</v>
      </c>
    </row>
    <row r="5" spans="1:8" s="1" customFormat="1" ht="15" customHeight="1">
      <c r="A5" s="16" t="s">
        <v>8</v>
      </c>
      <c r="B5" s="16" t="s">
        <v>11</v>
      </c>
      <c r="C5" s="16" t="s">
        <v>12</v>
      </c>
      <c r="D5" s="16" t="s">
        <v>13</v>
      </c>
      <c r="E5" s="16" t="s">
        <v>14</v>
      </c>
      <c r="F5" s="16" t="s">
        <v>60</v>
      </c>
      <c r="G5" s="16" t="s">
        <v>61</v>
      </c>
      <c r="H5" s="16" t="s">
        <v>62</v>
      </c>
    </row>
    <row r="6" spans="1:8" ht="15" customHeight="1">
      <c r="A6" s="17">
        <v>1</v>
      </c>
      <c r="B6" s="9"/>
      <c r="C6" s="9" t="s">
        <v>66</v>
      </c>
      <c r="D6" s="10">
        <f>3836.61+37.4</f>
        <v>3874.01</v>
      </c>
      <c r="E6" s="10">
        <f>2262.18+11.76</f>
        <v>2273.94</v>
      </c>
      <c r="F6" s="10">
        <v>2007.49</v>
      </c>
      <c r="G6" s="10">
        <f>254.69+11.76</f>
        <v>266.45</v>
      </c>
      <c r="H6" s="10">
        <f>1574.43+16.64+9</f>
        <v>1600.0700000000002</v>
      </c>
    </row>
    <row r="7" spans="1:8" ht="15" customHeight="1">
      <c r="A7" s="17">
        <v>2</v>
      </c>
      <c r="B7" s="9" t="s">
        <v>67</v>
      </c>
      <c r="C7" s="9" t="s">
        <v>68</v>
      </c>
      <c r="D7" s="10">
        <f>3266.38+16.64+11.76</f>
        <v>3294.78</v>
      </c>
      <c r="E7" s="10">
        <f>1691.95+11.76</f>
        <v>1703.71</v>
      </c>
      <c r="F7" s="10">
        <v>1437.26</v>
      </c>
      <c r="G7" s="10">
        <f>254.69+11.76</f>
        <v>266.45</v>
      </c>
      <c r="H7" s="10">
        <f>1574.43+16.64</f>
        <v>1591.0700000000002</v>
      </c>
    </row>
    <row r="8" spans="1:8" ht="15" customHeight="1">
      <c r="A8" s="17">
        <v>3</v>
      </c>
      <c r="B8" s="9" t="s">
        <v>69</v>
      </c>
      <c r="C8" s="9" t="s">
        <v>70</v>
      </c>
      <c r="D8" s="10">
        <f>3266.38+16.64+11.76</f>
        <v>3294.78</v>
      </c>
      <c r="E8" s="10">
        <f>1691.95+11.76</f>
        <v>1703.71</v>
      </c>
      <c r="F8" s="10">
        <v>1437.26</v>
      </c>
      <c r="G8" s="10">
        <f>254.69+11.76</f>
        <v>266.45</v>
      </c>
      <c r="H8" s="10">
        <f>1574.43+16.64</f>
        <v>1591.0700000000002</v>
      </c>
    </row>
    <row r="9" spans="1:8" ht="15" customHeight="1">
      <c r="A9" s="17">
        <v>4</v>
      </c>
      <c r="B9" s="9" t="s">
        <v>71</v>
      </c>
      <c r="C9" s="9" t="s">
        <v>72</v>
      </c>
      <c r="D9" s="10">
        <f>2178.38+11.76</f>
        <v>2190.1400000000003</v>
      </c>
      <c r="E9" s="10">
        <f>1691.95+11.76</f>
        <v>1703.71</v>
      </c>
      <c r="F9" s="10">
        <v>1437.26</v>
      </c>
      <c r="G9" s="10">
        <f>254.69+11.76</f>
        <v>266.45</v>
      </c>
      <c r="H9" s="10">
        <v>486.43</v>
      </c>
    </row>
    <row r="10" spans="1:8" ht="15" customHeight="1">
      <c r="A10" s="17">
        <v>5</v>
      </c>
      <c r="B10" s="9" t="s">
        <v>73</v>
      </c>
      <c r="C10" s="9" t="s">
        <v>74</v>
      </c>
      <c r="D10" s="10">
        <f>669+16.64</f>
        <v>685.64</v>
      </c>
      <c r="E10" s="10"/>
      <c r="F10" s="10"/>
      <c r="G10" s="10"/>
      <c r="H10" s="10">
        <f>669+16.64</f>
        <v>685.64</v>
      </c>
    </row>
    <row r="11" spans="1:8" ht="15" customHeight="1">
      <c r="A11" s="17">
        <v>6</v>
      </c>
      <c r="B11" s="9" t="s">
        <v>75</v>
      </c>
      <c r="C11" s="9" t="s">
        <v>76</v>
      </c>
      <c r="D11" s="10">
        <v>100</v>
      </c>
      <c r="E11" s="10"/>
      <c r="F11" s="10"/>
      <c r="G11" s="10"/>
      <c r="H11" s="10">
        <v>100</v>
      </c>
    </row>
    <row r="12" spans="1:8" ht="15" customHeight="1">
      <c r="A12" s="17">
        <v>7</v>
      </c>
      <c r="B12" s="9" t="s">
        <v>77</v>
      </c>
      <c r="C12" s="9" t="s">
        <v>78</v>
      </c>
      <c r="D12" s="10">
        <v>319</v>
      </c>
      <c r="E12" s="10"/>
      <c r="F12" s="10"/>
      <c r="G12" s="10"/>
      <c r="H12" s="10">
        <v>319</v>
      </c>
    </row>
    <row r="13" spans="1:8" ht="15" customHeight="1">
      <c r="A13" s="17">
        <v>8</v>
      </c>
      <c r="B13" s="9" t="s">
        <v>79</v>
      </c>
      <c r="C13" s="9" t="s">
        <v>80</v>
      </c>
      <c r="D13" s="10">
        <v>335.37</v>
      </c>
      <c r="E13" s="10">
        <v>335.37</v>
      </c>
      <c r="F13" s="10">
        <v>335.37</v>
      </c>
      <c r="G13" s="10"/>
      <c r="H13" s="10"/>
    </row>
    <row r="14" spans="1:8" ht="15" customHeight="1">
      <c r="A14" s="17">
        <v>9</v>
      </c>
      <c r="B14" s="9" t="s">
        <v>81</v>
      </c>
      <c r="C14" s="9" t="s">
        <v>82</v>
      </c>
      <c r="D14" s="10">
        <v>330.47</v>
      </c>
      <c r="E14" s="10">
        <v>330.47</v>
      </c>
      <c r="F14" s="10">
        <v>330.47</v>
      </c>
      <c r="G14" s="10"/>
      <c r="H14" s="10"/>
    </row>
    <row r="15" spans="1:8" ht="15" customHeight="1">
      <c r="A15" s="17">
        <v>10</v>
      </c>
      <c r="B15" s="9" t="s">
        <v>83</v>
      </c>
      <c r="C15" s="9" t="s">
        <v>84</v>
      </c>
      <c r="D15" s="10">
        <v>183.71</v>
      </c>
      <c r="E15" s="10">
        <v>183.71</v>
      </c>
      <c r="F15" s="10">
        <v>183.71</v>
      </c>
      <c r="G15" s="10"/>
      <c r="H15" s="10"/>
    </row>
    <row r="16" spans="1:8" ht="15" customHeight="1">
      <c r="A16" s="17">
        <v>11</v>
      </c>
      <c r="B16" s="9" t="s">
        <v>85</v>
      </c>
      <c r="C16" s="9" t="s">
        <v>86</v>
      </c>
      <c r="D16" s="10">
        <v>146.76</v>
      </c>
      <c r="E16" s="10">
        <v>146.76</v>
      </c>
      <c r="F16" s="10">
        <v>146.76</v>
      </c>
      <c r="G16" s="10"/>
      <c r="H16" s="10"/>
    </row>
    <row r="17" spans="1:8" ht="15" customHeight="1">
      <c r="A17" s="17">
        <v>12</v>
      </c>
      <c r="B17" s="9" t="s">
        <v>191</v>
      </c>
      <c r="C17" s="9" t="s">
        <v>192</v>
      </c>
      <c r="D17" s="10">
        <v>4.9000000000000004</v>
      </c>
      <c r="E17" s="10">
        <v>4.9000000000000004</v>
      </c>
      <c r="F17" s="10">
        <v>4.9000000000000004</v>
      </c>
      <c r="G17" s="10"/>
      <c r="H17" s="10"/>
    </row>
    <row r="18" spans="1:8" ht="15" customHeight="1">
      <c r="A18" s="17">
        <v>13</v>
      </c>
      <c r="B18" s="9" t="s">
        <v>193</v>
      </c>
      <c r="C18" s="9" t="s">
        <v>194</v>
      </c>
      <c r="D18" s="10">
        <v>4.9000000000000004</v>
      </c>
      <c r="E18" s="10">
        <v>4.9000000000000004</v>
      </c>
      <c r="F18" s="10">
        <v>4.9000000000000004</v>
      </c>
      <c r="G18" s="10"/>
      <c r="H18" s="10"/>
    </row>
    <row r="19" spans="1:8" ht="15" customHeight="1">
      <c r="A19" s="17">
        <v>14</v>
      </c>
      <c r="B19" s="9" t="s">
        <v>87</v>
      </c>
      <c r="C19" s="9" t="s">
        <v>88</v>
      </c>
      <c r="D19" s="10">
        <v>89.79</v>
      </c>
      <c r="E19" s="10">
        <v>89.79</v>
      </c>
      <c r="F19" s="10">
        <v>89.79</v>
      </c>
      <c r="G19" s="10"/>
      <c r="H19" s="10"/>
    </row>
    <row r="20" spans="1:8" ht="15" customHeight="1">
      <c r="A20" s="17">
        <v>15</v>
      </c>
      <c r="B20" s="9" t="s">
        <v>89</v>
      </c>
      <c r="C20" s="9" t="s">
        <v>90</v>
      </c>
      <c r="D20" s="10">
        <v>89.79</v>
      </c>
      <c r="E20" s="10">
        <v>89.79</v>
      </c>
      <c r="F20" s="10">
        <v>89.79</v>
      </c>
      <c r="G20" s="10"/>
      <c r="H20" s="10"/>
    </row>
    <row r="21" spans="1:8" ht="15" customHeight="1">
      <c r="A21" s="17">
        <v>16</v>
      </c>
      <c r="B21" s="9" t="s">
        <v>91</v>
      </c>
      <c r="C21" s="9" t="s">
        <v>92</v>
      </c>
      <c r="D21" s="10">
        <v>89.79</v>
      </c>
      <c r="E21" s="10">
        <v>89.79</v>
      </c>
      <c r="F21" s="10">
        <v>89.79</v>
      </c>
      <c r="G21" s="10"/>
      <c r="H21" s="10"/>
    </row>
    <row r="22" spans="1:8" ht="15" customHeight="1">
      <c r="A22" s="17">
        <v>17</v>
      </c>
      <c r="B22" s="9" t="s">
        <v>205</v>
      </c>
      <c r="C22" s="9" t="s">
        <v>206</v>
      </c>
      <c r="D22" s="10">
        <v>9</v>
      </c>
      <c r="E22" s="10"/>
      <c r="F22" s="10"/>
      <c r="G22" s="10"/>
      <c r="H22" s="10">
        <v>9</v>
      </c>
    </row>
    <row r="23" spans="1:8" ht="15" customHeight="1">
      <c r="A23" s="17">
        <v>18</v>
      </c>
      <c r="B23" s="9" t="s">
        <v>207</v>
      </c>
      <c r="C23" s="9" t="s">
        <v>208</v>
      </c>
      <c r="D23" s="10">
        <v>9</v>
      </c>
      <c r="E23" s="10"/>
      <c r="F23" s="10"/>
      <c r="G23" s="10"/>
      <c r="H23" s="10">
        <v>9</v>
      </c>
    </row>
    <row r="24" spans="1:8" ht="15" customHeight="1">
      <c r="A24" s="17">
        <v>19</v>
      </c>
      <c r="B24" s="9" t="s">
        <v>209</v>
      </c>
      <c r="C24" s="9" t="s">
        <v>210</v>
      </c>
      <c r="D24" s="10">
        <v>9</v>
      </c>
      <c r="E24" s="10"/>
      <c r="F24" s="10"/>
      <c r="G24" s="10"/>
      <c r="H24" s="10">
        <v>9</v>
      </c>
    </row>
    <row r="25" spans="1:8" ht="15" customHeight="1">
      <c r="A25" s="17">
        <v>20</v>
      </c>
      <c r="B25" s="9" t="s">
        <v>93</v>
      </c>
      <c r="C25" s="9" t="s">
        <v>94</v>
      </c>
      <c r="D25" s="10">
        <v>145.07</v>
      </c>
      <c r="E25" s="10">
        <v>145.07</v>
      </c>
      <c r="F25" s="10">
        <v>145.07</v>
      </c>
      <c r="G25" s="10"/>
      <c r="H25" s="10"/>
    </row>
    <row r="26" spans="1:8" ht="15" customHeight="1">
      <c r="A26" s="17">
        <v>21</v>
      </c>
      <c r="B26" s="9" t="s">
        <v>95</v>
      </c>
      <c r="C26" s="9" t="s">
        <v>96</v>
      </c>
      <c r="D26" s="10">
        <v>145.07</v>
      </c>
      <c r="E26" s="10">
        <v>145.07</v>
      </c>
      <c r="F26" s="10">
        <v>145.07</v>
      </c>
      <c r="G26" s="10"/>
      <c r="H26" s="10"/>
    </row>
    <row r="27" spans="1:8" ht="15" customHeight="1">
      <c r="A27" s="17">
        <v>22</v>
      </c>
      <c r="B27" s="9" t="s">
        <v>97</v>
      </c>
      <c r="C27" s="9" t="s">
        <v>98</v>
      </c>
      <c r="D27" s="10">
        <v>145.07</v>
      </c>
      <c r="E27" s="10">
        <v>145.07</v>
      </c>
      <c r="F27" s="10">
        <v>145.07</v>
      </c>
      <c r="G27" s="10"/>
      <c r="H27" s="10"/>
    </row>
    <row r="28" spans="1:8">
      <c r="A28" s="12"/>
      <c r="C28" s="13"/>
      <c r="F28" s="14"/>
    </row>
  </sheetData>
  <mergeCells count="8">
    <mergeCell ref="H3:H4"/>
    <mergeCell ref="A1:H1"/>
    <mergeCell ref="B3:C3"/>
    <mergeCell ref="A3:A4"/>
    <mergeCell ref="D3:D4"/>
    <mergeCell ref="A2:E2"/>
    <mergeCell ref="F2:G2"/>
    <mergeCell ref="E3:G3"/>
  </mergeCells>
  <phoneticPr fontId="3" type="noConversion"/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E7" sqref="E7"/>
    </sheetView>
  </sheetViews>
  <sheetFormatPr defaultColWidth="8.875" defaultRowHeight="11.25"/>
  <cols>
    <col min="1" max="1" width="8.875" style="2"/>
    <col min="2" max="2" width="8.875" style="12"/>
    <col min="3" max="3" width="31.5" style="12" customWidth="1"/>
    <col min="4" max="4" width="14.625" style="13" customWidth="1"/>
    <col min="5" max="5" width="17.125" style="13" customWidth="1"/>
    <col min="6" max="6" width="19.5" style="13" customWidth="1"/>
    <col min="7" max="16384" width="8.875" style="14"/>
  </cols>
  <sheetData>
    <row r="1" spans="1:6" s="1" customFormat="1" ht="59.45" customHeight="1">
      <c r="A1" s="19" t="s">
        <v>113</v>
      </c>
      <c r="B1" s="20" t="str">
        <f>""</f>
        <v/>
      </c>
      <c r="C1" s="20" t="str">
        <f>""</f>
        <v/>
      </c>
      <c r="D1" s="20" t="str">
        <f>""</f>
        <v/>
      </c>
      <c r="E1" s="21" t="str">
        <f>""</f>
        <v/>
      </c>
      <c r="F1" s="20" t="str">
        <f>""</f>
        <v/>
      </c>
    </row>
    <row r="2" spans="1:6" s="1" customFormat="1" ht="15" customHeight="1">
      <c r="A2" s="22" t="s">
        <v>167</v>
      </c>
      <c r="B2" s="23"/>
      <c r="C2" s="23"/>
      <c r="D2" s="23"/>
      <c r="E2" s="15" t="s">
        <v>168</v>
      </c>
      <c r="F2" s="15" t="s">
        <v>3</v>
      </c>
    </row>
    <row r="3" spans="1:6" s="1" customFormat="1" ht="15" customHeight="1">
      <c r="A3" s="23" t="s">
        <v>4</v>
      </c>
      <c r="B3" s="23" t="s">
        <v>200</v>
      </c>
      <c r="C3" s="23"/>
      <c r="D3" s="23" t="s">
        <v>201</v>
      </c>
      <c r="E3" s="23" t="s">
        <v>101</v>
      </c>
      <c r="F3" s="23" t="s">
        <v>102</v>
      </c>
    </row>
    <row r="4" spans="1:6" s="1" customFormat="1" ht="15" customHeight="1">
      <c r="A4" s="23" t="s">
        <v>8</v>
      </c>
      <c r="B4" s="16" t="s">
        <v>186</v>
      </c>
      <c r="C4" s="16" t="s">
        <v>56</v>
      </c>
      <c r="D4" s="16" t="s">
        <v>66</v>
      </c>
      <c r="E4" s="16" t="s">
        <v>114</v>
      </c>
      <c r="F4" s="16" t="s">
        <v>115</v>
      </c>
    </row>
    <row r="5" spans="1:6" s="1" customFormat="1" ht="15" customHeight="1">
      <c r="A5" s="16" t="s">
        <v>8</v>
      </c>
      <c r="B5" s="16" t="s">
        <v>11</v>
      </c>
      <c r="C5" s="16" t="s">
        <v>12</v>
      </c>
      <c r="D5" s="16" t="s">
        <v>13</v>
      </c>
      <c r="E5" s="16" t="s">
        <v>14</v>
      </c>
      <c r="F5" s="16" t="s">
        <v>60</v>
      </c>
    </row>
    <row r="6" spans="1:6" ht="15" customHeight="1">
      <c r="A6" s="17">
        <v>1</v>
      </c>
      <c r="B6" s="9"/>
      <c r="C6" s="9" t="s">
        <v>66</v>
      </c>
      <c r="D6" s="10">
        <f>2262.18+11.76</f>
        <v>2273.94</v>
      </c>
      <c r="E6" s="10">
        <v>2007.49</v>
      </c>
      <c r="F6" s="10">
        <f>254.69+11.76</f>
        <v>266.45</v>
      </c>
    </row>
    <row r="7" spans="1:6" ht="15" customHeight="1">
      <c r="A7" s="17">
        <v>2</v>
      </c>
      <c r="B7" s="9" t="s">
        <v>116</v>
      </c>
      <c r="C7" s="9" t="s">
        <v>117</v>
      </c>
      <c r="D7" s="10">
        <v>1819.28</v>
      </c>
      <c r="E7" s="10">
        <v>1819.28</v>
      </c>
      <c r="F7" s="10"/>
    </row>
    <row r="8" spans="1:6" ht="15" customHeight="1">
      <c r="A8" s="17">
        <v>3</v>
      </c>
      <c r="B8" s="9" t="s">
        <v>118</v>
      </c>
      <c r="C8" s="9" t="s">
        <v>119</v>
      </c>
      <c r="D8" s="10">
        <v>414.36</v>
      </c>
      <c r="E8" s="10">
        <v>414.36</v>
      </c>
      <c r="F8" s="10"/>
    </row>
    <row r="9" spans="1:6" ht="15" customHeight="1">
      <c r="A9" s="17">
        <v>4</v>
      </c>
      <c r="B9" s="9" t="s">
        <v>120</v>
      </c>
      <c r="C9" s="9" t="s">
        <v>121</v>
      </c>
      <c r="D9" s="10">
        <v>641.4</v>
      </c>
      <c r="E9" s="10">
        <v>641.4</v>
      </c>
      <c r="F9" s="10"/>
    </row>
    <row r="10" spans="1:6" ht="15" customHeight="1">
      <c r="A10" s="17">
        <v>5</v>
      </c>
      <c r="B10" s="9" t="s">
        <v>122</v>
      </c>
      <c r="C10" s="9" t="s">
        <v>123</v>
      </c>
      <c r="D10" s="10">
        <v>360</v>
      </c>
      <c r="E10" s="10">
        <v>360</v>
      </c>
      <c r="F10" s="10"/>
    </row>
    <row r="11" spans="1:6" ht="15" customHeight="1">
      <c r="A11" s="17">
        <v>6</v>
      </c>
      <c r="B11" s="9" t="s">
        <v>124</v>
      </c>
      <c r="C11" s="9" t="s">
        <v>125</v>
      </c>
      <c r="D11" s="10">
        <v>17</v>
      </c>
      <c r="E11" s="10">
        <v>17</v>
      </c>
      <c r="F11" s="10"/>
    </row>
    <row r="12" spans="1:6" ht="15" customHeight="1">
      <c r="A12" s="17">
        <v>7</v>
      </c>
      <c r="B12" s="9" t="s">
        <v>126</v>
      </c>
      <c r="C12" s="9" t="s">
        <v>127</v>
      </c>
      <c r="D12" s="10">
        <v>146.76</v>
      </c>
      <c r="E12" s="10">
        <v>146.76</v>
      </c>
      <c r="F12" s="10"/>
    </row>
    <row r="13" spans="1:6" ht="15" customHeight="1">
      <c r="A13" s="17">
        <v>8</v>
      </c>
      <c r="B13" s="9" t="s">
        <v>128</v>
      </c>
      <c r="C13" s="9" t="s">
        <v>129</v>
      </c>
      <c r="D13" s="10">
        <v>89.79</v>
      </c>
      <c r="E13" s="10">
        <v>89.79</v>
      </c>
      <c r="F13" s="10"/>
    </row>
    <row r="14" spans="1:6" ht="15" customHeight="1">
      <c r="A14" s="17">
        <v>9</v>
      </c>
      <c r="B14" s="9" t="s">
        <v>130</v>
      </c>
      <c r="C14" s="9" t="s">
        <v>131</v>
      </c>
      <c r="D14" s="10">
        <v>4.9000000000000004</v>
      </c>
      <c r="E14" s="10">
        <v>4.9000000000000004</v>
      </c>
      <c r="F14" s="10"/>
    </row>
    <row r="15" spans="1:6" ht="15" customHeight="1">
      <c r="A15" s="17">
        <v>10</v>
      </c>
      <c r="B15" s="9" t="s">
        <v>132</v>
      </c>
      <c r="C15" s="9" t="s">
        <v>98</v>
      </c>
      <c r="D15" s="10">
        <v>145.07</v>
      </c>
      <c r="E15" s="10">
        <v>145.07</v>
      </c>
      <c r="F15" s="10"/>
    </row>
    <row r="16" spans="1:6" ht="15" customHeight="1">
      <c r="A16" s="17">
        <v>11</v>
      </c>
      <c r="B16" s="9" t="s">
        <v>133</v>
      </c>
      <c r="C16" s="9" t="s">
        <v>134</v>
      </c>
      <c r="D16" s="10">
        <f>254.69+11.76</f>
        <v>266.45</v>
      </c>
      <c r="E16" s="10"/>
      <c r="F16" s="10">
        <f>254.69+11.76</f>
        <v>266.45</v>
      </c>
    </row>
    <row r="17" spans="1:6" ht="15" customHeight="1">
      <c r="A17" s="17">
        <v>12</v>
      </c>
      <c r="B17" s="9" t="s">
        <v>135</v>
      </c>
      <c r="C17" s="9" t="s">
        <v>136</v>
      </c>
      <c r="D17" s="10">
        <v>54</v>
      </c>
      <c r="E17" s="10"/>
      <c r="F17" s="10">
        <v>54</v>
      </c>
    </row>
    <row r="18" spans="1:6" ht="15" customHeight="1">
      <c r="A18" s="17">
        <v>13</v>
      </c>
      <c r="B18" s="9" t="s">
        <v>137</v>
      </c>
      <c r="C18" s="9" t="s">
        <v>138</v>
      </c>
      <c r="D18" s="10">
        <v>20</v>
      </c>
      <c r="E18" s="10"/>
      <c r="F18" s="10">
        <v>20</v>
      </c>
    </row>
    <row r="19" spans="1:6" ht="15" customHeight="1">
      <c r="A19" s="17">
        <v>14</v>
      </c>
      <c r="B19" s="9" t="s">
        <v>139</v>
      </c>
      <c r="C19" s="9" t="s">
        <v>140</v>
      </c>
      <c r="D19" s="10">
        <v>66.5</v>
      </c>
      <c r="E19" s="10"/>
      <c r="F19" s="10">
        <v>66.5</v>
      </c>
    </row>
    <row r="20" spans="1:6" ht="15" customHeight="1">
      <c r="A20" s="17">
        <v>15</v>
      </c>
      <c r="B20" s="9" t="s">
        <v>141</v>
      </c>
      <c r="C20" s="9" t="s">
        <v>142</v>
      </c>
      <c r="D20" s="10">
        <v>15.17</v>
      </c>
      <c r="E20" s="10"/>
      <c r="F20" s="10">
        <v>15.17</v>
      </c>
    </row>
    <row r="21" spans="1:6" ht="15" customHeight="1">
      <c r="A21" s="17">
        <v>16</v>
      </c>
      <c r="B21" s="9" t="s">
        <v>143</v>
      </c>
      <c r="C21" s="9" t="s">
        <v>144</v>
      </c>
      <c r="D21" s="10">
        <v>10.42</v>
      </c>
      <c r="E21" s="10"/>
      <c r="F21" s="10">
        <v>10.42</v>
      </c>
    </row>
    <row r="22" spans="1:6" ht="15" customHeight="1">
      <c r="A22" s="17">
        <v>17</v>
      </c>
      <c r="B22" s="9" t="s">
        <v>145</v>
      </c>
      <c r="C22" s="9" t="s">
        <v>146</v>
      </c>
      <c r="D22" s="10">
        <f>10.6+11.76</f>
        <v>22.36</v>
      </c>
      <c r="E22" s="10"/>
      <c r="F22" s="10">
        <f>10.6+11.76</f>
        <v>22.36</v>
      </c>
    </row>
    <row r="23" spans="1:6" ht="15" customHeight="1">
      <c r="A23" s="17">
        <v>18</v>
      </c>
      <c r="B23" s="9" t="s">
        <v>147</v>
      </c>
      <c r="C23" s="9" t="s">
        <v>148</v>
      </c>
      <c r="D23" s="10">
        <v>13.4</v>
      </c>
      <c r="E23" s="10"/>
      <c r="F23" s="10">
        <v>13.4</v>
      </c>
    </row>
    <row r="24" spans="1:6" ht="15" customHeight="1">
      <c r="A24" s="17">
        <v>19</v>
      </c>
      <c r="B24" s="9" t="s">
        <v>149</v>
      </c>
      <c r="C24" s="9" t="s">
        <v>150</v>
      </c>
      <c r="D24" s="10">
        <v>64.599999999999994</v>
      </c>
      <c r="E24" s="10"/>
      <c r="F24" s="10">
        <v>64.599999999999994</v>
      </c>
    </row>
    <row r="25" spans="1:6" ht="15" customHeight="1">
      <c r="A25" s="17">
        <v>20</v>
      </c>
      <c r="B25" s="9" t="s">
        <v>151</v>
      </c>
      <c r="C25" s="9" t="s">
        <v>152</v>
      </c>
      <c r="D25" s="10">
        <v>188.21</v>
      </c>
      <c r="E25" s="10">
        <v>188.21</v>
      </c>
      <c r="F25" s="10"/>
    </row>
    <row r="26" spans="1:6" ht="15" customHeight="1">
      <c r="A26" s="17">
        <v>21</v>
      </c>
      <c r="B26" s="9" t="s">
        <v>153</v>
      </c>
      <c r="C26" s="9" t="s">
        <v>154</v>
      </c>
      <c r="D26" s="10">
        <v>183.71</v>
      </c>
      <c r="E26" s="10">
        <v>183.71</v>
      </c>
      <c r="F26" s="10"/>
    </row>
    <row r="27" spans="1:6" ht="15" customHeight="1">
      <c r="A27" s="17">
        <v>22</v>
      </c>
      <c r="B27" s="9" t="s">
        <v>155</v>
      </c>
      <c r="C27" s="9" t="s">
        <v>156</v>
      </c>
      <c r="D27" s="10">
        <v>4.5</v>
      </c>
      <c r="E27" s="10">
        <v>4.5</v>
      </c>
      <c r="F27" s="10"/>
    </row>
  </sheetData>
  <mergeCells count="5">
    <mergeCell ref="A1:F1"/>
    <mergeCell ref="A2:D2"/>
    <mergeCell ref="B3:C3"/>
    <mergeCell ref="D3:F3"/>
    <mergeCell ref="A3:A4"/>
  </mergeCells>
  <phoneticPr fontId="3" type="noConversion"/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D28" sqref="D28"/>
    </sheetView>
  </sheetViews>
  <sheetFormatPr defaultColWidth="8.875" defaultRowHeight="11.25"/>
  <cols>
    <col min="1" max="1" width="8.875" style="2"/>
    <col min="2" max="2" width="11" style="3" customWidth="1"/>
    <col min="3" max="3" width="31.75" style="3" customWidth="1"/>
    <col min="4" max="4" width="10.75" style="4" customWidth="1"/>
    <col min="5" max="5" width="15.5" style="4" customWidth="1"/>
    <col min="6" max="6" width="15.875" style="4" customWidth="1"/>
    <col min="7" max="16384" width="8.875" style="5"/>
  </cols>
  <sheetData>
    <row r="1" spans="1:6" s="1" customFormat="1" ht="44.45" customHeight="1">
      <c r="A1" s="19" t="s">
        <v>157</v>
      </c>
      <c r="B1" s="20" t="str">
        <f>""</f>
        <v/>
      </c>
      <c r="C1" s="20" t="str">
        <f>""</f>
        <v/>
      </c>
      <c r="D1" s="20" t="str">
        <f>""</f>
        <v/>
      </c>
      <c r="E1" s="21" t="str">
        <f>""</f>
        <v/>
      </c>
      <c r="F1" s="20" t="str">
        <f>""</f>
        <v/>
      </c>
    </row>
    <row r="2" spans="1:6" s="1" customFormat="1" ht="15" customHeight="1">
      <c r="A2" s="22" t="s">
        <v>167</v>
      </c>
      <c r="B2" s="23"/>
      <c r="C2" s="23"/>
      <c r="D2" s="23"/>
      <c r="E2" s="15" t="s">
        <v>168</v>
      </c>
      <c r="F2" s="15" t="s">
        <v>3</v>
      </c>
    </row>
    <row r="3" spans="1:6" s="1" customFormat="1" ht="15" customHeight="1">
      <c r="A3" s="23" t="s">
        <v>4</v>
      </c>
      <c r="B3" s="23" t="s">
        <v>190</v>
      </c>
      <c r="C3" s="23"/>
      <c r="D3" s="23" t="s">
        <v>66</v>
      </c>
      <c r="E3" s="23" t="s">
        <v>101</v>
      </c>
      <c r="F3" s="23" t="s">
        <v>102</v>
      </c>
    </row>
    <row r="4" spans="1:6" s="1" customFormat="1" ht="15" customHeight="1">
      <c r="A4" s="23" t="s">
        <v>8</v>
      </c>
      <c r="B4" s="16" t="s">
        <v>186</v>
      </c>
      <c r="C4" s="16" t="s">
        <v>56</v>
      </c>
      <c r="D4" s="23"/>
      <c r="E4" s="23"/>
      <c r="F4" s="23" t="s">
        <v>59</v>
      </c>
    </row>
    <row r="5" spans="1:6" s="1" customFormat="1" ht="15" customHeight="1">
      <c r="A5" s="16" t="s">
        <v>8</v>
      </c>
      <c r="B5" s="16" t="s">
        <v>11</v>
      </c>
      <c r="C5" s="16" t="s">
        <v>12</v>
      </c>
      <c r="D5" s="16" t="s">
        <v>13</v>
      </c>
      <c r="E5" s="16" t="s">
        <v>14</v>
      </c>
      <c r="F5" s="16" t="s">
        <v>60</v>
      </c>
    </row>
    <row r="6" spans="1:6" ht="15" customHeight="1">
      <c r="A6" s="17">
        <v>1</v>
      </c>
      <c r="B6" s="9"/>
      <c r="C6" s="9" t="s">
        <v>66</v>
      </c>
      <c r="D6" s="10"/>
      <c r="E6" s="10"/>
      <c r="F6" s="10"/>
    </row>
    <row r="7" spans="1:6">
      <c r="A7" s="11" t="s">
        <v>203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honeticPr fontId="3" type="noConversion"/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C23" sqref="C23"/>
    </sheetView>
  </sheetViews>
  <sheetFormatPr defaultColWidth="8.875" defaultRowHeight="11.25"/>
  <cols>
    <col min="1" max="1" width="8.875" style="5"/>
    <col min="2" max="2" width="15.5" style="5" customWidth="1"/>
    <col min="3" max="3" width="28.875" style="5" customWidth="1"/>
    <col min="4" max="4" width="8.875" style="5"/>
    <col min="5" max="5" width="15.5" style="5" customWidth="1"/>
    <col min="6" max="6" width="15.25" style="5" customWidth="1"/>
    <col min="7" max="16384" width="8.875" style="5"/>
  </cols>
  <sheetData>
    <row r="1" spans="1:6" s="1" customFormat="1" ht="34.15" customHeight="1">
      <c r="A1" s="19" t="s">
        <v>158</v>
      </c>
      <c r="B1" s="20" t="str">
        <f>""</f>
        <v/>
      </c>
      <c r="C1" s="20" t="str">
        <f>""</f>
        <v/>
      </c>
      <c r="D1" s="20" t="str">
        <f>""</f>
        <v/>
      </c>
      <c r="E1" s="21" t="str">
        <f>""</f>
        <v/>
      </c>
      <c r="F1" s="20" t="str">
        <f>""</f>
        <v/>
      </c>
    </row>
    <row r="2" spans="1:6" s="1" customFormat="1" ht="11.25" customHeight="1">
      <c r="A2" s="22" t="s">
        <v>1</v>
      </c>
      <c r="B2" s="23" t="str">
        <f>""</f>
        <v/>
      </c>
      <c r="C2" s="24" t="s">
        <v>2</v>
      </c>
      <c r="D2" s="23" t="str">
        <f>""</f>
        <v/>
      </c>
      <c r="E2" s="15" t="s">
        <v>202</v>
      </c>
      <c r="F2" s="7" t="s">
        <v>3</v>
      </c>
    </row>
    <row r="3" spans="1:6" s="1" customFormat="1">
      <c r="A3" s="23" t="s">
        <v>4</v>
      </c>
      <c r="B3" s="23" t="s">
        <v>47</v>
      </c>
      <c r="C3" s="23" t="str">
        <f>""</f>
        <v/>
      </c>
      <c r="D3" s="23" t="s">
        <v>66</v>
      </c>
      <c r="E3" s="23" t="s">
        <v>101</v>
      </c>
      <c r="F3" s="23" t="s">
        <v>102</v>
      </c>
    </row>
    <row r="4" spans="1:6" s="1" customFormat="1">
      <c r="A4" s="23" t="s">
        <v>8</v>
      </c>
      <c r="B4" s="6" t="s">
        <v>55</v>
      </c>
      <c r="C4" s="6" t="s">
        <v>56</v>
      </c>
      <c r="D4" s="23" t="str">
        <f>""</f>
        <v/>
      </c>
      <c r="E4" s="23" t="str">
        <f>""</f>
        <v/>
      </c>
      <c r="F4" s="23" t="s">
        <v>59</v>
      </c>
    </row>
    <row r="5" spans="1:6" s="1" customForma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60</v>
      </c>
    </row>
    <row r="6" spans="1:6">
      <c r="A6" s="8">
        <v>1</v>
      </c>
      <c r="B6" s="9" t="s">
        <v>22</v>
      </c>
      <c r="C6" s="9" t="s">
        <v>66</v>
      </c>
      <c r="D6" s="10" t="s">
        <v>22</v>
      </c>
      <c r="E6" s="10"/>
      <c r="F6" s="10" t="s">
        <v>22</v>
      </c>
    </row>
    <row r="7" spans="1:6">
      <c r="B7" s="12"/>
      <c r="C7" s="12"/>
      <c r="D7" s="13"/>
      <c r="E7" s="13"/>
      <c r="F7" s="13"/>
    </row>
  </sheetData>
  <mergeCells count="7">
    <mergeCell ref="A1:F1"/>
    <mergeCell ref="A2:D2"/>
    <mergeCell ref="B3:C3"/>
    <mergeCell ref="A3:A4"/>
    <mergeCell ref="D3:D4"/>
    <mergeCell ref="E3:E4"/>
    <mergeCell ref="F3:F4"/>
  </mergeCells>
  <phoneticPr fontId="3" type="noConversion"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C6" sqref="C6"/>
    </sheetView>
  </sheetViews>
  <sheetFormatPr defaultColWidth="8.875" defaultRowHeight="11.25"/>
  <cols>
    <col min="1" max="1" width="8.875" style="2"/>
    <col min="2" max="2" width="37.375" style="3" customWidth="1"/>
    <col min="3" max="3" width="8.875" style="4"/>
    <col min="4" max="4" width="11.75" style="4" customWidth="1"/>
    <col min="5" max="5" width="11.875" style="4" customWidth="1"/>
    <col min="6" max="6" width="14.25" style="4" customWidth="1"/>
    <col min="7" max="16384" width="8.875" style="5"/>
  </cols>
  <sheetData>
    <row r="1" spans="1:6" s="1" customFormat="1" ht="47.45" customHeight="1">
      <c r="A1" s="19" t="s">
        <v>159</v>
      </c>
      <c r="B1" s="20" t="str">
        <f t="shared" ref="B1:F1" si="0">""</f>
        <v/>
      </c>
      <c r="C1" s="20" t="str">
        <f t="shared" si="0"/>
        <v/>
      </c>
      <c r="D1" s="20" t="str">
        <f t="shared" si="0"/>
        <v/>
      </c>
      <c r="E1" s="21" t="str">
        <f t="shared" si="0"/>
        <v/>
      </c>
      <c r="F1" s="20" t="str">
        <f t="shared" si="0"/>
        <v/>
      </c>
    </row>
    <row r="2" spans="1:6" s="1" customFormat="1" ht="11.25" customHeight="1">
      <c r="A2" s="22" t="s">
        <v>167</v>
      </c>
      <c r="B2" s="23"/>
      <c r="C2" s="23"/>
      <c r="D2" s="23"/>
      <c r="E2" s="15" t="s">
        <v>168</v>
      </c>
      <c r="F2" s="15" t="s">
        <v>3</v>
      </c>
    </row>
    <row r="3" spans="1:6" s="1" customFormat="1">
      <c r="A3" s="23" t="s">
        <v>4</v>
      </c>
      <c r="B3" s="23" t="s">
        <v>160</v>
      </c>
      <c r="C3" s="23" t="s">
        <v>204</v>
      </c>
      <c r="D3" s="23"/>
      <c r="E3" s="23"/>
      <c r="F3" s="23"/>
    </row>
    <row r="4" spans="1:6" s="1" customFormat="1" ht="22.5">
      <c r="A4" s="23" t="s">
        <v>8</v>
      </c>
      <c r="B4" s="23"/>
      <c r="C4" s="16" t="s">
        <v>66</v>
      </c>
      <c r="D4" s="16" t="s">
        <v>109</v>
      </c>
      <c r="E4" s="16" t="s">
        <v>161</v>
      </c>
      <c r="F4" s="16" t="s">
        <v>111</v>
      </c>
    </row>
    <row r="5" spans="1:6" s="1" customFormat="1" ht="15" customHeight="1">
      <c r="A5" s="16" t="s">
        <v>8</v>
      </c>
      <c r="B5" s="16" t="s">
        <v>11</v>
      </c>
      <c r="C5" s="16" t="s">
        <v>12</v>
      </c>
      <c r="D5" s="16" t="s">
        <v>13</v>
      </c>
      <c r="E5" s="16" t="s">
        <v>14</v>
      </c>
      <c r="F5" s="16" t="s">
        <v>60</v>
      </c>
    </row>
    <row r="6" spans="1:6" ht="15" customHeight="1">
      <c r="A6" s="17">
        <v>1</v>
      </c>
      <c r="B6" s="9" t="s">
        <v>66</v>
      </c>
      <c r="C6" s="10">
        <v>22.8</v>
      </c>
      <c r="D6" s="10">
        <v>22.8</v>
      </c>
      <c r="E6" s="10"/>
      <c r="F6" s="10"/>
    </row>
    <row r="7" spans="1:6" ht="15" customHeight="1">
      <c r="A7" s="17">
        <v>2</v>
      </c>
      <c r="B7" s="9" t="s">
        <v>162</v>
      </c>
      <c r="C7" s="10"/>
      <c r="D7" s="10"/>
      <c r="E7" s="10"/>
      <c r="F7" s="10"/>
    </row>
    <row r="8" spans="1:6" ht="15" customHeight="1">
      <c r="A8" s="17">
        <v>3</v>
      </c>
      <c r="B8" s="9" t="s">
        <v>163</v>
      </c>
      <c r="C8" s="10">
        <v>22.8</v>
      </c>
      <c r="D8" s="10">
        <v>22.8</v>
      </c>
      <c r="E8" s="10"/>
      <c r="F8" s="10"/>
    </row>
    <row r="9" spans="1:6" ht="15" customHeight="1">
      <c r="A9" s="17">
        <v>4</v>
      </c>
      <c r="B9" s="9" t="s">
        <v>164</v>
      </c>
      <c r="C9" s="10"/>
      <c r="D9" s="10"/>
      <c r="E9" s="10"/>
      <c r="F9" s="10"/>
    </row>
    <row r="10" spans="1:6" ht="15" customHeight="1">
      <c r="A10" s="17">
        <v>5</v>
      </c>
      <c r="B10" s="9" t="s">
        <v>165</v>
      </c>
      <c r="C10" s="10">
        <v>22.8</v>
      </c>
      <c r="D10" s="10">
        <v>22.8</v>
      </c>
      <c r="E10" s="10"/>
      <c r="F10" s="10"/>
    </row>
    <row r="11" spans="1:6" ht="15" customHeight="1">
      <c r="A11" s="17">
        <v>6</v>
      </c>
      <c r="B11" s="9" t="s">
        <v>166</v>
      </c>
      <c r="C11" s="10"/>
      <c r="D11" s="10"/>
      <c r="E11" s="10"/>
      <c r="F11" s="10"/>
    </row>
  </sheetData>
  <mergeCells count="5">
    <mergeCell ref="A1:F1"/>
    <mergeCell ref="C3:F3"/>
    <mergeCell ref="A3:A4"/>
    <mergeCell ref="B3:B4"/>
    <mergeCell ref="A2:D2"/>
  </mergeCells>
  <phoneticPr fontId="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预算公开-部门预算收支总表</vt:lpstr>
      <vt:lpstr>预算公开-部门预算收入总表</vt:lpstr>
      <vt:lpstr>预算公开-部门预算支出总表</vt:lpstr>
      <vt:lpstr>预算公开-部门预算财政拨款收支总表</vt:lpstr>
      <vt:lpstr>预算公开-一般公共预算财政拨款支出表</vt:lpstr>
      <vt:lpstr>预算公开-一般公共预算财政拨款基本支出表</vt:lpstr>
      <vt:lpstr>预算公开-政府基金预算财政拨款支出表</vt:lpstr>
      <vt:lpstr>预算公开-国有资本经营预算财政拨款支出表</vt:lpstr>
      <vt:lpstr>预算公开-部门预算财政拨款三公经费支出表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HaoXiTong</cp:lastModifiedBy>
  <dcterms:created xsi:type="dcterms:W3CDTF">2006-09-13T11:21:00Z</dcterms:created>
  <dcterms:modified xsi:type="dcterms:W3CDTF">2021-04-01T09:12:47Z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